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"/>
    </mc:Choice>
  </mc:AlternateContent>
  <bookViews>
    <workbookView xWindow="0" yWindow="0" windowWidth="28800" windowHeight="12330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PE'!$A$1:$J$241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4" i="1" l="1"/>
  <c r="I202" i="1"/>
  <c r="J232" i="1" s="1"/>
  <c r="I193" i="1"/>
  <c r="I186" i="1"/>
  <c r="J197" i="1" s="1"/>
  <c r="J180" i="1"/>
  <c r="I180" i="1"/>
  <c r="H171" i="1"/>
  <c r="H180" i="1" s="1"/>
  <c r="J167" i="1"/>
  <c r="J156" i="1"/>
  <c r="J151" i="1"/>
  <c r="J147" i="1"/>
  <c r="I147" i="1"/>
  <c r="H147" i="1"/>
  <c r="J142" i="1"/>
  <c r="I137" i="1"/>
  <c r="J126" i="1"/>
  <c r="J123" i="1"/>
  <c r="J111" i="1"/>
  <c r="J107" i="1"/>
  <c r="J102" i="1"/>
  <c r="J99" i="1"/>
  <c r="J97" i="1"/>
  <c r="J92" i="1"/>
  <c r="J88" i="1"/>
  <c r="J86" i="1"/>
  <c r="I64" i="1"/>
  <c r="I53" i="1"/>
  <c r="I30" i="1"/>
  <c r="I16" i="1"/>
</calcChain>
</file>

<file path=xl/sharedStrings.xml><?xml version="1.0" encoding="utf-8"?>
<sst xmlns="http://schemas.openxmlformats.org/spreadsheetml/2006/main" count="272" uniqueCount="192">
  <si>
    <t>INSTITUTO TECNOLÓGICO SUPERIOR DE PURÍSIMA DEL RINCÓN</t>
  </si>
  <si>
    <t>Notas a los Estados Financieros</t>
  </si>
  <si>
    <t>Al 31 de Marzo de 2020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</si>
  <si>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</si>
  <si>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</si>
  <si>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</si>
  <si>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</si>
  <si>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</si>
  <si>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</si>
  <si>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</si>
  <si>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</si>
  <si>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</si>
  <si>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</si>
  <si>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</si>
  <si>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</si>
  <si>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</si>
  <si>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</si>
  <si>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</si>
  <si>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</si>
  <si>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</si>
  <si>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</si>
  <si>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</si>
  <si>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</si>
  <si>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</si>
  <si>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</si>
  <si>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</si>
  <si>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</si>
  <si>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</si>
  <si>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* la cuenta 1123 deudores diversos por cobrar a corto plazo no se recuperará con posterioridad ya que refleja un saldo pendiente de amortizar en obra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</si>
  <si>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</si>
  <si>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</si>
  <si>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</si>
  <si>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</si>
  <si>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</si>
  <si>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</si>
  <si>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</si>
  <si>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</si>
  <si>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</si>
  <si>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</si>
  <si>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</si>
  <si>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</si>
  <si>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</si>
  <si>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</si>
  <si>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</si>
  <si>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</si>
  <si>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</si>
  <si>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</si>
  <si>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</si>
  <si>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</si>
  <si>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</si>
  <si>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</si>
  <si>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</si>
  <si>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</si>
  <si>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</si>
  <si>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</si>
  <si>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</si>
  <si>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</si>
  <si>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</si>
  <si>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</si>
  <si>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</si>
  <si>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</si>
  <si>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</si>
  <si>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</si>
  <si>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</si>
  <si>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</si>
  <si>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</si>
  <si>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</si>
  <si>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</si>
  <si>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</si>
  <si>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</si>
  <si>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</si>
  <si>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</si>
  <si>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</si>
  <si>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</si>
  <si>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</si>
  <si>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</si>
  <si>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</si>
  <si>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</si>
  <si>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</si>
  <si>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</si>
  <si>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</si>
  <si>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</si>
  <si>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</si>
  <si>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</si>
  <si>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</si>
  <si>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</si>
  <si>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</si>
  <si>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</si>
  <si>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</si>
  <si>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</si>
  <si>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</si>
  <si>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</si>
  <si>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</si>
  <si>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</si>
  <si>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</si>
  <si>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</si>
  <si>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</si>
  <si>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</si>
  <si>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</si>
  <si>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</si>
  <si>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</si>
  <si>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</si>
  <si>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</si>
  <si>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</si>
  <si>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</si>
  <si>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</si>
  <si>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</si>
  <si>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</si>
  <si>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</si>
  <si>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Marzo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</si>
  <si>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</si>
  <si>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</si>
  <si>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</si>
  <si>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</si>
  <si>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</si>
  <si>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</si>
  <si>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</si>
  <si>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</si>
  <si>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</si>
  <si>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</si>
  <si>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</si>
  <si>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</si>
  <si>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</si>
  <si>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</si>
  <si>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</si>
  <si>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</si>
  <si>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</si>
  <si>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</si>
  <si>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</si>
  <si>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</si>
  <si>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</si>
  <si>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</si>
  <si>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</si>
  <si>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</si>
  <si>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</si>
  <si>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</si>
  <si>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</si>
  <si>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</si>
  <si>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</si>
  <si>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</si>
  <si>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</si>
  <si>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</si>
  <si>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</si>
  <si>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</si>
  <si>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</si>
  <si>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</si>
  <si>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</si>
  <si>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</si>
  <si>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</si>
  <si>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</si>
  <si>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</si>
  <si>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</si>
  <si>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</si>
  <si>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</si>
  <si>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</si>
  <si>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</si>
  <si>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</si>
  <si>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</si>
  <si>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</si>
  <si>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</si>
  <si>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</si>
  <si>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</si>
  <si>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</si>
  <si>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</si>
  <si>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</si>
  <si>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</si>
  <si>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</si>
  <si>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</si>
  <si>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</si>
  <si>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</si>
  <si>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</si>
  <si>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</si>
  <si>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</si>
  <si>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</si>
  <si>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</si>
  <si>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</si>
  <si>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</si>
  <si>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</si>
  <si>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</si>
  <si>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</si>
  <si>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</si>
  <si>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</si>
  <si>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</si>
  <si>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</si>
  <si>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</si>
  <si>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</si>
  <si>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</si>
  <si>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</si>
  <si>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</si>
  <si>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</si>
  <si>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</si>
  <si>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Avales y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</si>
</sst>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07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6" borderId="0" xfId="1" applyFont="1" applyFill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3" fillId="7" borderId="2" xfId="2" applyNumberFormat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 wrapText="1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6" fillId="0" borderId="0" xfId="1" applyFont="1" applyBorder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2" quotePrefix="1" applyNumberFormat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6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3" applyFont="1" applyFill="1" applyBorder="1" applyAlignment="1">
      <alignment horizontal="left" vertical="center" wrapText="1"/>
    </xf>
    <xf numFmtId="166" fontId="2" fillId="0" borderId="0" xfId="2" applyNumberFormat="1" applyFont="1" applyFill="1" applyBorder="1" applyAlignment="1">
      <alignment horizontal="right" vertical="center" wrapText="1"/>
    </xf>
    <xf numFmtId="167" fontId="3" fillId="0" borderId="0" xfId="1" applyNumberFormat="1" applyFont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3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3" fontId="2" fillId="0" borderId="2" xfId="2" applyNumberFormat="1" applyFont="1" applyBorder="1" applyAlignment="1">
      <alignment horizontal="right" vertical="center"/>
    </xf>
    <xf numFmtId="3" fontId="3" fillId="0" borderId="0" xfId="1" applyNumberFormat="1" applyFont="1" applyAlignment="1">
      <alignment vertical="center"/>
    </xf>
    <xf numFmtId="3" fontId="2" fillId="0" borderId="5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2" fillId="5" borderId="0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 wrapText="1"/>
    </xf>
    <xf numFmtId="168" fontId="2" fillId="0" borderId="0" xfId="2" applyNumberFormat="1" applyFont="1" applyFill="1" applyAlignme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6" borderId="0" xfId="1" applyFont="1" applyFill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65" fontId="3" fillId="0" borderId="6" xfId="2" applyNumberFormat="1" applyFont="1" applyBorder="1" applyAlignment="1">
      <alignment vertical="center"/>
    </xf>
    <xf numFmtId="164" fontId="2" fillId="7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64" fontId="3" fillId="7" borderId="6" xfId="2" applyNumberFormat="1" applyFont="1" applyFill="1" applyBorder="1" applyAlignment="1">
      <alignment horizontal="right" vertical="center" wrapText="1"/>
    </xf>
    <xf numFmtId="0" fontId="2" fillId="0" borderId="7" xfId="1" applyFont="1" applyBorder="1" applyAlignment="1">
      <alignment vertical="center"/>
    </xf>
    <xf numFmtId="0" fontId="2" fillId="6" borderId="0" xfId="1" applyFont="1" applyFill="1" applyBorder="1" applyAlignment="1">
      <alignment horizontal="center" vertical="center"/>
    </xf>
    <xf numFmtId="43" fontId="2" fillId="6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horizontal="right" vertical="center"/>
    </xf>
    <xf numFmtId="1" fontId="3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vertical="center"/>
    </xf>
    <xf numFmtId="1" fontId="7" fillId="0" borderId="2" xfId="2" applyNumberFormat="1" applyFont="1" applyFill="1" applyBorder="1" applyAlignment="1">
      <alignment horizontal="right"/>
    </xf>
    <xf numFmtId="0" fontId="2" fillId="0" borderId="2" xfId="4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</cellXfs>
  <cellStyles count="5">
    <cellStyle name="Millares 2 4 3" xfId="2"/>
    <cellStyle name="Normal" xfId="0" builtinId="0"/>
    <cellStyle name="Normal 2 2" xfId="3"/>
    <cellStyle name="Normal 3 2 2" xfId="4"/>
    <cellStyle name="Normal 7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42333</xdr:colOff>
      <xdr:row>238</xdr:row>
      <xdr:rowOff>142905</xdr:rowOff>
    </xdr:from>
    <xdr:to>
      <xdr:col>6</xdr:col>
      <xdr:colOff>2338915</xdr:colOff>
      <xdr:row>244</xdr:row>
      <xdr:rowOff>148166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2433" y="43653105"/>
          <a:ext cx="3515782" cy="1091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4191056</xdr:colOff>
      <xdr:row>238</xdr:row>
      <xdr:rowOff>137583</xdr:rowOff>
    </xdr:from>
    <xdr:to>
      <xdr:col>9</xdr:col>
      <xdr:colOff>690518</xdr:colOff>
      <xdr:row>244</xdr:row>
      <xdr:rowOff>169332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10356" y="43647783"/>
          <a:ext cx="3462237" cy="1117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4TO%20TRIMESTRE/CONAC/Estados%20Financieros%20marzo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GCP"/>
      <sheetName val="PyPI"/>
      <sheetName val="IR"/>
      <sheetName val="FF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showGridLines="0" tabSelected="1" zoomScale="90" zoomScaleNormal="90" workbookViewId="0">
      <selection activeCell="N17" sqref="N17"/>
    </sheetView>
  </sheetViews>
  <sheetFormatPr baseColWidth="10" defaultRowHeight="14.25" customHeight="1" x14ac:dyDescent="0.25"/>
  <cols>
    <col min="1" max="1" width="3.140625" style="2" customWidth="1"/>
    <col min="2" max="2" width="2.5703125" style="2" customWidth="1"/>
    <col min="3" max="3" width="2.5703125" style="14" customWidth="1"/>
    <col min="4" max="4" width="3.7109375" style="14" customWidth="1"/>
    <col min="5" max="5" width="13.28515625" style="14" customWidth="1"/>
    <col min="6" max="6" width="5" style="14" customWidth="1"/>
    <col min="7" max="7" width="64.7109375" style="28" customWidth="1"/>
    <col min="8" max="9" width="19.85546875" style="28" customWidth="1"/>
    <col min="10" max="10" width="19.85546875" style="2" customWidth="1"/>
    <col min="11" max="11" width="2.42578125" style="2" customWidth="1"/>
    <col min="12" max="12" width="29.140625" style="2" customWidth="1"/>
    <col min="13" max="16384" width="11.425781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C5" s="4"/>
      <c r="D5" s="4"/>
      <c r="E5" s="4"/>
      <c r="F5" s="4"/>
      <c r="G5" s="4"/>
      <c r="H5" s="4"/>
      <c r="I5" s="4"/>
      <c r="J5" s="4"/>
    </row>
    <row r="6" spans="1:10" ht="14.25" customHeight="1" x14ac:dyDescent="0.25">
      <c r="A6" s="5" t="s">
        <v>4</v>
      </c>
      <c r="B6" s="6"/>
      <c r="C6" s="7"/>
      <c r="D6" s="7"/>
      <c r="E6" s="8"/>
      <c r="F6" s="8"/>
      <c r="G6" s="8"/>
      <c r="H6" s="8"/>
      <c r="I6" s="8"/>
      <c r="J6" s="6"/>
    </row>
    <row r="7" spans="1:10" ht="14.25" customHeight="1" x14ac:dyDescent="0.25">
      <c r="B7" s="9" t="s">
        <v>5</v>
      </c>
      <c r="C7" s="9"/>
      <c r="D7" s="9"/>
      <c r="E7" s="9"/>
      <c r="F7" s="9"/>
      <c r="G7" s="9"/>
      <c r="H7" s="9"/>
      <c r="I7" s="9"/>
      <c r="J7" s="9"/>
    </row>
    <row r="8" spans="1:10" ht="14.25" customHeight="1" x14ac:dyDescent="0.25">
      <c r="C8" s="10" t="s">
        <v>6</v>
      </c>
      <c r="D8" s="10"/>
      <c r="E8" s="10"/>
      <c r="F8" s="10"/>
      <c r="G8" s="10"/>
      <c r="H8" s="10"/>
      <c r="I8" s="10"/>
      <c r="J8" s="10"/>
    </row>
    <row r="9" spans="1:10" s="11" customFormat="1" ht="14.25" customHeight="1" x14ac:dyDescent="0.25">
      <c r="D9" s="12" t="s">
        <v>7</v>
      </c>
      <c r="E9" s="12"/>
      <c r="F9" s="12"/>
      <c r="G9" s="12"/>
      <c r="H9" s="12"/>
      <c r="I9" s="12"/>
      <c r="J9" s="12"/>
    </row>
    <row r="10" spans="1:10" ht="14.25" customHeight="1" x14ac:dyDescent="0.25">
      <c r="A10" s="13">
        <v>1</v>
      </c>
      <c r="E10" s="15" t="s">
        <v>8</v>
      </c>
      <c r="F10" s="16" t="s">
        <v>9</v>
      </c>
      <c r="G10" s="16"/>
      <c r="H10" s="16"/>
      <c r="I10" s="17" t="s">
        <v>10</v>
      </c>
    </row>
    <row r="11" spans="1:10" ht="14.25" customHeight="1" x14ac:dyDescent="0.25">
      <c r="C11" s="2"/>
      <c r="D11" s="2"/>
      <c r="E11" s="18">
        <v>1111</v>
      </c>
      <c r="F11" s="19" t="s">
        <v>11</v>
      </c>
      <c r="G11" s="19"/>
      <c r="H11" s="19"/>
      <c r="I11" s="20">
        <v>0</v>
      </c>
    </row>
    <row r="12" spans="1:10" ht="14.25" customHeight="1" x14ac:dyDescent="0.25">
      <c r="C12" s="2"/>
      <c r="D12" s="2"/>
      <c r="E12" s="18">
        <v>1112</v>
      </c>
      <c r="F12" s="19" t="s">
        <v>12</v>
      </c>
      <c r="G12" s="19"/>
      <c r="H12" s="19"/>
      <c r="I12" s="20">
        <v>9931102.75</v>
      </c>
    </row>
    <row r="13" spans="1:10" ht="14.25" customHeight="1" x14ac:dyDescent="0.25">
      <c r="C13" s="2"/>
      <c r="D13" s="2"/>
      <c r="E13" s="18">
        <v>1113</v>
      </c>
      <c r="F13" s="19" t="s">
        <v>13</v>
      </c>
      <c r="G13" s="19"/>
      <c r="H13" s="19"/>
      <c r="I13" s="20">
        <v>0</v>
      </c>
    </row>
    <row r="14" spans="1:10" ht="14.25" customHeight="1" x14ac:dyDescent="0.25">
      <c r="C14" s="2"/>
      <c r="D14" s="2"/>
      <c r="E14" s="18">
        <v>1114</v>
      </c>
      <c r="F14" s="19" t="s">
        <v>14</v>
      </c>
      <c r="G14" s="19"/>
      <c r="H14" s="19"/>
      <c r="I14" s="20">
        <v>0</v>
      </c>
    </row>
    <row r="15" spans="1:10" ht="14.25" customHeight="1" x14ac:dyDescent="0.25">
      <c r="C15" s="2"/>
      <c r="D15" s="2"/>
      <c r="E15" s="18">
        <v>1116</v>
      </c>
      <c r="F15" s="19" t="s">
        <v>15</v>
      </c>
      <c r="G15" s="19"/>
      <c r="H15" s="19"/>
      <c r="I15" s="20">
        <v>0</v>
      </c>
    </row>
    <row r="16" spans="1:10" s="21" customFormat="1" ht="14.25" customHeight="1" thickBot="1" x14ac:dyDescent="0.3">
      <c r="C16" s="2"/>
      <c r="D16" s="2"/>
      <c r="E16" s="2"/>
      <c r="F16" s="22" t="s">
        <v>16</v>
      </c>
      <c r="G16" s="22"/>
      <c r="H16" s="22"/>
      <c r="I16" s="23">
        <f>SUM(I11:I15)</f>
        <v>9931102.75</v>
      </c>
    </row>
    <row r="17" spans="1:10" s="21" customFormat="1" ht="14.25" customHeight="1" thickTop="1" x14ac:dyDescent="0.25">
      <c r="C17" s="2"/>
      <c r="D17" s="2"/>
      <c r="E17" s="24"/>
      <c r="F17" s="25"/>
      <c r="G17" s="26"/>
      <c r="H17" s="27"/>
      <c r="I17" s="28"/>
    </row>
    <row r="18" spans="1:10" s="21" customFormat="1" ht="14.25" customHeight="1" x14ac:dyDescent="0.25">
      <c r="A18" s="29">
        <v>2</v>
      </c>
      <c r="D18" s="30" t="s">
        <v>17</v>
      </c>
      <c r="E18" s="30"/>
      <c r="F18" s="30"/>
      <c r="G18" s="30"/>
      <c r="H18" s="30"/>
      <c r="I18" s="30"/>
      <c r="J18" s="30"/>
    </row>
    <row r="19" spans="1:10" ht="14.25" customHeight="1" x14ac:dyDescent="0.25">
      <c r="C19" s="2"/>
      <c r="D19" s="2"/>
      <c r="E19" s="15" t="s">
        <v>8</v>
      </c>
      <c r="F19" s="16" t="s">
        <v>9</v>
      </c>
      <c r="G19" s="16"/>
      <c r="H19" s="16"/>
      <c r="I19" s="17" t="s">
        <v>10</v>
      </c>
    </row>
    <row r="20" spans="1:10" ht="14.25" customHeight="1" x14ac:dyDescent="0.25">
      <c r="C20" s="2"/>
      <c r="D20" s="2"/>
      <c r="E20" s="18">
        <v>1121</v>
      </c>
      <c r="F20" s="19" t="s">
        <v>18</v>
      </c>
      <c r="G20" s="19"/>
      <c r="H20" s="19"/>
      <c r="I20" s="20">
        <v>0</v>
      </c>
    </row>
    <row r="21" spans="1:10" ht="14.25" customHeight="1" x14ac:dyDescent="0.25">
      <c r="C21" s="2"/>
      <c r="D21" s="2"/>
      <c r="E21" s="18">
        <v>1122</v>
      </c>
      <c r="F21" s="19" t="s">
        <v>19</v>
      </c>
      <c r="G21" s="19"/>
      <c r="H21" s="19"/>
      <c r="I21" s="20">
        <v>-6.58</v>
      </c>
    </row>
    <row r="22" spans="1:10" ht="14.25" customHeight="1" x14ac:dyDescent="0.25">
      <c r="C22" s="2"/>
      <c r="D22" s="2"/>
      <c r="E22" s="18">
        <v>1123</v>
      </c>
      <c r="F22" s="19" t="s">
        <v>20</v>
      </c>
      <c r="G22" s="19"/>
      <c r="H22" s="19"/>
      <c r="I22" s="20">
        <v>20513365</v>
      </c>
    </row>
    <row r="23" spans="1:10" ht="14.25" customHeight="1" x14ac:dyDescent="0.25">
      <c r="C23" s="2"/>
      <c r="D23" s="2"/>
      <c r="E23" s="18">
        <v>1124</v>
      </c>
      <c r="F23" s="19" t="s">
        <v>21</v>
      </c>
      <c r="G23" s="19"/>
      <c r="H23" s="19"/>
      <c r="I23" s="20">
        <v>0</v>
      </c>
    </row>
    <row r="24" spans="1:10" ht="14.25" customHeight="1" x14ac:dyDescent="0.25">
      <c r="C24" s="2"/>
      <c r="D24" s="2"/>
      <c r="E24" s="18">
        <v>1125</v>
      </c>
      <c r="F24" s="31" t="s">
        <v>22</v>
      </c>
      <c r="G24" s="31"/>
      <c r="H24" s="31"/>
      <c r="I24" s="20">
        <v>8000</v>
      </c>
    </row>
    <row r="25" spans="1:10" ht="14.25" customHeight="1" x14ac:dyDescent="0.25">
      <c r="C25" s="2"/>
      <c r="D25" s="2"/>
      <c r="E25" s="18">
        <v>1126</v>
      </c>
      <c r="F25" s="19" t="s">
        <v>23</v>
      </c>
      <c r="G25" s="19"/>
      <c r="H25" s="19"/>
      <c r="I25" s="20">
        <v>0</v>
      </c>
    </row>
    <row r="26" spans="1:10" ht="14.25" customHeight="1" x14ac:dyDescent="0.25">
      <c r="C26" s="2"/>
      <c r="D26" s="2"/>
      <c r="E26" s="18">
        <v>1131</v>
      </c>
      <c r="F26" s="19" t="s">
        <v>24</v>
      </c>
      <c r="G26" s="19"/>
      <c r="H26" s="19"/>
      <c r="I26" s="20">
        <v>1087443.45</v>
      </c>
    </row>
    <row r="27" spans="1:10" ht="14.25" customHeight="1" x14ac:dyDescent="0.25">
      <c r="C27" s="2"/>
      <c r="D27" s="2"/>
      <c r="E27" s="18">
        <v>1134</v>
      </c>
      <c r="F27" s="19" t="s">
        <v>25</v>
      </c>
      <c r="G27" s="19"/>
      <c r="H27" s="19"/>
      <c r="I27" s="20">
        <v>5390209.6900000004</v>
      </c>
    </row>
    <row r="28" spans="1:10" ht="14.25" customHeight="1" x14ac:dyDescent="0.25">
      <c r="C28" s="2"/>
      <c r="D28" s="2"/>
      <c r="E28" s="18">
        <v>1222</v>
      </c>
      <c r="F28" s="19" t="s">
        <v>26</v>
      </c>
      <c r="G28" s="19"/>
      <c r="H28" s="19"/>
      <c r="I28" s="20">
        <v>0</v>
      </c>
    </row>
    <row r="29" spans="1:10" ht="14.25" customHeight="1" x14ac:dyDescent="0.25">
      <c r="C29" s="2"/>
      <c r="D29" s="2"/>
      <c r="E29" s="18">
        <v>1224</v>
      </c>
      <c r="F29" s="19" t="s">
        <v>27</v>
      </c>
      <c r="G29" s="19"/>
      <c r="H29" s="19"/>
      <c r="I29" s="20">
        <v>0</v>
      </c>
    </row>
    <row r="30" spans="1:10" ht="14.25" customHeight="1" thickBot="1" x14ac:dyDescent="0.3">
      <c r="E30" s="32"/>
      <c r="F30" s="22" t="s">
        <v>16</v>
      </c>
      <c r="G30" s="22"/>
      <c r="H30" s="22"/>
      <c r="I30" s="23">
        <f>SUM(I20:I29)</f>
        <v>26999011.560000002</v>
      </c>
    </row>
    <row r="31" spans="1:10" ht="14.25" customHeight="1" thickTop="1" x14ac:dyDescent="0.25">
      <c r="E31" s="33" t="s">
        <v>28</v>
      </c>
      <c r="F31" s="25"/>
      <c r="G31" s="26"/>
    </row>
    <row r="32" spans="1:10" ht="14.25" customHeight="1" x14ac:dyDescent="0.25">
      <c r="E32" s="32"/>
      <c r="F32" s="25"/>
      <c r="G32" s="26"/>
    </row>
    <row r="33" spans="1:12" ht="14.25" customHeight="1" x14ac:dyDescent="0.25">
      <c r="A33" s="13">
        <v>3</v>
      </c>
      <c r="D33" s="30" t="s">
        <v>29</v>
      </c>
      <c r="E33" s="30"/>
      <c r="F33" s="30"/>
      <c r="G33" s="30"/>
      <c r="H33" s="30"/>
      <c r="I33" s="30"/>
      <c r="J33" s="30"/>
    </row>
    <row r="34" spans="1:12" s="11" customFormat="1" ht="14.25" customHeight="1" x14ac:dyDescent="0.25">
      <c r="C34" s="34"/>
      <c r="D34" s="34"/>
      <c r="E34" s="35" t="s">
        <v>30</v>
      </c>
      <c r="F34" s="36"/>
      <c r="G34" s="36"/>
      <c r="H34" s="36"/>
      <c r="I34" s="36"/>
    </row>
    <row r="35" spans="1:12" s="28" customFormat="1" ht="14.25" customHeight="1" x14ac:dyDescent="0.25">
      <c r="C35" s="37"/>
      <c r="D35" s="37"/>
      <c r="E35" s="38"/>
      <c r="F35" s="25"/>
      <c r="G35" s="39"/>
      <c r="H35" s="2"/>
    </row>
    <row r="36" spans="1:12" s="28" customFormat="1" ht="14.25" customHeight="1" x14ac:dyDescent="0.25">
      <c r="A36" s="40">
        <v>4</v>
      </c>
      <c r="D36" s="30" t="s">
        <v>31</v>
      </c>
      <c r="E36" s="30"/>
      <c r="F36" s="30"/>
      <c r="G36" s="30"/>
      <c r="H36" s="30"/>
      <c r="I36" s="30"/>
      <c r="J36" s="30"/>
    </row>
    <row r="37" spans="1:12" s="28" customFormat="1" ht="14.25" customHeight="1" x14ac:dyDescent="0.25">
      <c r="C37" s="2"/>
      <c r="D37" s="2"/>
      <c r="E37" s="15" t="s">
        <v>8</v>
      </c>
      <c r="F37" s="16" t="s">
        <v>9</v>
      </c>
      <c r="G37" s="16"/>
      <c r="H37" s="16"/>
      <c r="I37" s="15" t="s">
        <v>10</v>
      </c>
    </row>
    <row r="38" spans="1:12" ht="14.25" customHeight="1" x14ac:dyDescent="0.25">
      <c r="C38" s="41"/>
      <c r="D38" s="41"/>
      <c r="E38" s="18">
        <v>1212</v>
      </c>
      <c r="F38" s="19" t="s">
        <v>32</v>
      </c>
      <c r="G38" s="19"/>
      <c r="H38" s="19"/>
      <c r="I38" s="20">
        <v>0</v>
      </c>
    </row>
    <row r="39" spans="1:12" ht="14.25" customHeight="1" x14ac:dyDescent="0.25">
      <c r="C39" s="41"/>
      <c r="D39" s="41"/>
      <c r="E39" s="18">
        <v>1213</v>
      </c>
      <c r="F39" s="19" t="s">
        <v>33</v>
      </c>
      <c r="G39" s="19"/>
      <c r="H39" s="19"/>
      <c r="I39" s="20">
        <v>0</v>
      </c>
    </row>
    <row r="40" spans="1:12" ht="14.25" customHeight="1" x14ac:dyDescent="0.25">
      <c r="C40" s="41"/>
      <c r="D40" s="41"/>
      <c r="E40" s="18">
        <v>1214</v>
      </c>
      <c r="F40" s="19" t="s">
        <v>34</v>
      </c>
      <c r="G40" s="19"/>
      <c r="H40" s="19"/>
      <c r="I40" s="20">
        <v>0</v>
      </c>
    </row>
    <row r="41" spans="1:12" ht="14.25" customHeight="1" thickBot="1" x14ac:dyDescent="0.3">
      <c r="C41" s="41"/>
      <c r="D41" s="41"/>
      <c r="F41" s="22" t="s">
        <v>16</v>
      </c>
      <c r="G41" s="22"/>
      <c r="H41" s="22"/>
      <c r="I41" s="23">
        <v>0</v>
      </c>
      <c r="L41" s="42"/>
    </row>
    <row r="42" spans="1:12" ht="14.25" customHeight="1" thickTop="1" x14ac:dyDescent="0.25">
      <c r="C42" s="41"/>
      <c r="D42" s="41"/>
      <c r="F42" s="25"/>
      <c r="G42" s="39"/>
      <c r="H42" s="39"/>
      <c r="I42" s="39"/>
    </row>
    <row r="43" spans="1:12" ht="14.25" customHeight="1" x14ac:dyDescent="0.25">
      <c r="A43" s="13">
        <v>5</v>
      </c>
      <c r="D43" s="30" t="s">
        <v>35</v>
      </c>
      <c r="E43" s="30"/>
      <c r="F43" s="30"/>
      <c r="G43" s="30"/>
      <c r="H43" s="30"/>
      <c r="I43" s="30"/>
      <c r="J43" s="30"/>
    </row>
    <row r="44" spans="1:12" ht="14.25" customHeight="1" x14ac:dyDescent="0.25">
      <c r="C44" s="43"/>
      <c r="D44" s="43"/>
      <c r="E44" s="15" t="s">
        <v>8</v>
      </c>
      <c r="F44" s="16" t="s">
        <v>9</v>
      </c>
      <c r="G44" s="16"/>
      <c r="H44" s="16"/>
      <c r="I44" s="15" t="s">
        <v>10</v>
      </c>
    </row>
    <row r="45" spans="1:12" ht="14.25" customHeight="1" x14ac:dyDescent="0.25">
      <c r="C45" s="41"/>
      <c r="D45" s="41"/>
      <c r="E45" s="18">
        <v>1230</v>
      </c>
      <c r="F45" s="19" t="s">
        <v>36</v>
      </c>
      <c r="G45" s="19"/>
      <c r="H45" s="19"/>
      <c r="I45" s="20">
        <v>128494005.31999999</v>
      </c>
    </row>
    <row r="46" spans="1:12" ht="14.25" customHeight="1" x14ac:dyDescent="0.25">
      <c r="C46" s="41"/>
      <c r="D46" s="41"/>
      <c r="E46" s="18">
        <v>1240</v>
      </c>
      <c r="F46" s="19" t="s">
        <v>37</v>
      </c>
      <c r="G46" s="19"/>
      <c r="H46" s="19"/>
      <c r="I46" s="20">
        <v>23786483.09</v>
      </c>
    </row>
    <row r="47" spans="1:12" ht="14.25" customHeight="1" x14ac:dyDescent="0.25">
      <c r="C47" s="43"/>
      <c r="D47" s="43"/>
      <c r="E47" s="18">
        <v>1251</v>
      </c>
      <c r="F47" s="19" t="s">
        <v>38</v>
      </c>
      <c r="G47" s="19"/>
      <c r="H47" s="19"/>
      <c r="I47" s="20">
        <v>0</v>
      </c>
    </row>
    <row r="48" spans="1:12" ht="14.25" customHeight="1" x14ac:dyDescent="0.25">
      <c r="C48" s="43"/>
      <c r="D48" s="43"/>
      <c r="E48" s="18">
        <v>1254</v>
      </c>
      <c r="F48" s="19" t="s">
        <v>39</v>
      </c>
      <c r="G48" s="19"/>
      <c r="H48" s="19"/>
      <c r="I48" s="20">
        <v>0</v>
      </c>
    </row>
    <row r="49" spans="1:10" ht="14.25" customHeight="1" x14ac:dyDescent="0.25">
      <c r="C49" s="41"/>
      <c r="D49" s="41"/>
      <c r="E49" s="18">
        <v>1261</v>
      </c>
      <c r="F49" s="19" t="s">
        <v>40</v>
      </c>
      <c r="G49" s="19"/>
      <c r="H49" s="19"/>
      <c r="I49" s="20">
        <v>0</v>
      </c>
    </row>
    <row r="50" spans="1:10" ht="14.25" customHeight="1" x14ac:dyDescent="0.25">
      <c r="C50" s="41"/>
      <c r="D50" s="41"/>
      <c r="E50" s="18">
        <v>1263</v>
      </c>
      <c r="F50" s="19" t="s">
        <v>41</v>
      </c>
      <c r="G50" s="19"/>
      <c r="H50" s="19"/>
      <c r="I50" s="20">
        <v>0</v>
      </c>
    </row>
    <row r="51" spans="1:10" ht="14.25" customHeight="1" x14ac:dyDescent="0.25">
      <c r="C51" s="41"/>
      <c r="D51" s="41"/>
      <c r="E51" s="18">
        <v>1265</v>
      </c>
      <c r="F51" s="19" t="s">
        <v>42</v>
      </c>
      <c r="G51" s="19"/>
      <c r="H51" s="19"/>
      <c r="I51" s="20">
        <v>0</v>
      </c>
    </row>
    <row r="52" spans="1:10" ht="14.25" customHeight="1" x14ac:dyDescent="0.25">
      <c r="C52" s="41"/>
      <c r="D52" s="41"/>
      <c r="E52" s="18">
        <v>1279</v>
      </c>
      <c r="F52" s="31" t="s">
        <v>43</v>
      </c>
      <c r="G52" s="31"/>
      <c r="H52" s="31"/>
      <c r="I52" s="20">
        <v>0</v>
      </c>
    </row>
    <row r="53" spans="1:10" ht="14.25" customHeight="1" thickBot="1" x14ac:dyDescent="0.3">
      <c r="C53" s="2"/>
      <c r="D53" s="2"/>
      <c r="F53" s="22" t="s">
        <v>16</v>
      </c>
      <c r="G53" s="22"/>
      <c r="H53" s="22"/>
      <c r="I53" s="23">
        <f>SUM(I45:I52)</f>
        <v>152280488.41</v>
      </c>
    </row>
    <row r="54" spans="1:10" ht="14.25" customHeight="1" thickTop="1" x14ac:dyDescent="0.25">
      <c r="C54" s="2"/>
      <c r="D54" s="2"/>
      <c r="F54" s="25"/>
      <c r="G54" s="44"/>
      <c r="H54" s="44"/>
      <c r="I54" s="44"/>
      <c r="J54" s="45"/>
    </row>
    <row r="55" spans="1:10" ht="14.25" customHeight="1" x14ac:dyDescent="0.25">
      <c r="C55" s="10" t="s">
        <v>44</v>
      </c>
      <c r="D55" s="10"/>
      <c r="E55" s="10"/>
      <c r="F55" s="10"/>
      <c r="G55" s="10"/>
      <c r="H55" s="10"/>
      <c r="I55" s="10"/>
      <c r="J55" s="10"/>
    </row>
    <row r="56" spans="1:10" ht="14.25" customHeight="1" x14ac:dyDescent="0.25">
      <c r="A56" s="13">
        <v>6</v>
      </c>
      <c r="C56" s="2"/>
      <c r="D56" s="46" t="s">
        <v>45</v>
      </c>
      <c r="E56" s="46"/>
      <c r="F56" s="46"/>
      <c r="G56" s="46"/>
      <c r="H56" s="46"/>
      <c r="I56" s="46"/>
      <c r="J56" s="46"/>
    </row>
    <row r="57" spans="1:10" ht="14.25" customHeight="1" x14ac:dyDescent="0.25">
      <c r="E57" s="15" t="s">
        <v>8</v>
      </c>
      <c r="F57" s="16" t="s">
        <v>9</v>
      </c>
      <c r="G57" s="16"/>
      <c r="H57" s="47" t="s">
        <v>46</v>
      </c>
      <c r="I57" s="15" t="s">
        <v>10</v>
      </c>
    </row>
    <row r="58" spans="1:10" ht="14.25" customHeight="1" x14ac:dyDescent="0.25">
      <c r="C58" s="41"/>
      <c r="D58" s="41"/>
      <c r="E58" s="18">
        <v>2111</v>
      </c>
      <c r="F58" s="19" t="s">
        <v>47</v>
      </c>
      <c r="G58" s="19"/>
      <c r="H58" s="19"/>
      <c r="I58" s="20">
        <v>-145</v>
      </c>
    </row>
    <row r="59" spans="1:10" ht="14.25" customHeight="1" x14ac:dyDescent="0.25">
      <c r="C59" s="41"/>
      <c r="D59" s="41"/>
      <c r="E59" s="18">
        <v>2112</v>
      </c>
      <c r="F59" s="19" t="s">
        <v>48</v>
      </c>
      <c r="G59" s="19"/>
      <c r="H59" s="19"/>
      <c r="I59" s="20">
        <v>-474548.25</v>
      </c>
    </row>
    <row r="60" spans="1:10" ht="14.25" customHeight="1" x14ac:dyDescent="0.25">
      <c r="C60" s="41"/>
      <c r="D60" s="41"/>
      <c r="E60" s="18">
        <v>2113</v>
      </c>
      <c r="F60" s="19" t="s">
        <v>49</v>
      </c>
      <c r="G60" s="19"/>
      <c r="H60" s="19"/>
      <c r="I60" s="20">
        <v>0</v>
      </c>
    </row>
    <row r="61" spans="1:10" ht="14.25" customHeight="1" x14ac:dyDescent="0.25">
      <c r="C61" s="41"/>
      <c r="D61" s="41"/>
      <c r="E61" s="18">
        <v>2114</v>
      </c>
      <c r="F61" s="19" t="s">
        <v>50</v>
      </c>
      <c r="G61" s="19"/>
      <c r="H61" s="19"/>
      <c r="I61" s="20">
        <v>0</v>
      </c>
    </row>
    <row r="62" spans="1:10" ht="14.25" customHeight="1" x14ac:dyDescent="0.25">
      <c r="C62" s="41"/>
      <c r="D62" s="41"/>
      <c r="E62" s="18">
        <v>2117</v>
      </c>
      <c r="F62" s="19" t="s">
        <v>51</v>
      </c>
      <c r="G62" s="19"/>
      <c r="H62" s="19"/>
      <c r="I62" s="20">
        <v>189696.87</v>
      </c>
    </row>
    <row r="63" spans="1:10" ht="14.25" customHeight="1" x14ac:dyDescent="0.25">
      <c r="C63" s="41"/>
      <c r="D63" s="41"/>
      <c r="E63" s="18">
        <v>2119</v>
      </c>
      <c r="F63" s="19" t="s">
        <v>52</v>
      </c>
      <c r="G63" s="19"/>
      <c r="H63" s="19"/>
      <c r="I63" s="20">
        <v>573178.16</v>
      </c>
    </row>
    <row r="64" spans="1:10" ht="14.25" customHeight="1" thickBot="1" x14ac:dyDescent="0.3">
      <c r="C64" s="41"/>
      <c r="D64" s="41"/>
      <c r="F64" s="22" t="s">
        <v>16</v>
      </c>
      <c r="G64" s="22"/>
      <c r="H64" s="22"/>
      <c r="I64" s="23">
        <f>SUM(I58:I63)</f>
        <v>288181.78000000003</v>
      </c>
    </row>
    <row r="65" spans="1:10" ht="14.25" customHeight="1" thickTop="1" x14ac:dyDescent="0.25">
      <c r="C65" s="41"/>
      <c r="D65" s="41"/>
      <c r="F65" s="25"/>
      <c r="G65" s="44"/>
    </row>
    <row r="66" spans="1:10" ht="14.25" customHeight="1" x14ac:dyDescent="0.25">
      <c r="B66" s="9" t="s">
        <v>53</v>
      </c>
      <c r="C66" s="9"/>
      <c r="D66" s="9"/>
      <c r="E66" s="9"/>
      <c r="F66" s="9"/>
      <c r="G66" s="9"/>
      <c r="H66" s="9"/>
      <c r="I66" s="9"/>
      <c r="J66" s="9"/>
    </row>
    <row r="67" spans="1:10" ht="14.25" customHeight="1" x14ac:dyDescent="0.25">
      <c r="C67" s="10" t="s">
        <v>54</v>
      </c>
      <c r="D67" s="10"/>
      <c r="E67" s="10"/>
      <c r="F67" s="10"/>
      <c r="G67" s="10"/>
      <c r="H67" s="10"/>
      <c r="I67" s="10"/>
      <c r="J67" s="10"/>
    </row>
    <row r="68" spans="1:10" ht="14.25" customHeight="1" x14ac:dyDescent="0.25">
      <c r="A68" s="13">
        <v>7</v>
      </c>
      <c r="C68" s="2"/>
      <c r="D68" s="46" t="s">
        <v>55</v>
      </c>
      <c r="E68" s="46"/>
      <c r="F68" s="46"/>
      <c r="G68" s="46"/>
      <c r="H68" s="46"/>
      <c r="I68" s="46"/>
      <c r="J68" s="46"/>
    </row>
    <row r="69" spans="1:10" ht="14.25" customHeight="1" x14ac:dyDescent="0.25">
      <c r="C69" s="41"/>
      <c r="D69" s="41"/>
      <c r="E69" s="15" t="s">
        <v>8</v>
      </c>
      <c r="F69" s="16" t="s">
        <v>9</v>
      </c>
      <c r="G69" s="16"/>
      <c r="H69" s="16"/>
      <c r="I69" s="47" t="s">
        <v>46</v>
      </c>
      <c r="J69" s="15" t="s">
        <v>10</v>
      </c>
    </row>
    <row r="70" spans="1:10" ht="14.25" customHeight="1" x14ac:dyDescent="0.25">
      <c r="C70" s="41"/>
      <c r="D70" s="41"/>
      <c r="E70" s="48">
        <v>4110</v>
      </c>
      <c r="F70" s="49" t="s">
        <v>56</v>
      </c>
      <c r="G70" s="49"/>
      <c r="H70" s="49"/>
      <c r="I70" s="50"/>
      <c r="J70" s="51">
        <v>0</v>
      </c>
    </row>
    <row r="71" spans="1:10" ht="14.25" customHeight="1" x14ac:dyDescent="0.25">
      <c r="C71" s="41"/>
      <c r="D71" s="41"/>
      <c r="E71" s="18">
        <v>4111</v>
      </c>
      <c r="F71" s="52" t="s">
        <v>57</v>
      </c>
      <c r="G71" s="52"/>
      <c r="H71" s="52"/>
      <c r="I71" s="53">
        <v>0</v>
      </c>
      <c r="J71" s="50"/>
    </row>
    <row r="72" spans="1:10" s="28" customFormat="1" ht="14.25" customHeight="1" x14ac:dyDescent="0.25">
      <c r="C72" s="41"/>
      <c r="D72" s="41"/>
      <c r="E72" s="18">
        <v>4112</v>
      </c>
      <c r="F72" s="52" t="s">
        <v>58</v>
      </c>
      <c r="G72" s="52"/>
      <c r="H72" s="52"/>
      <c r="I72" s="53">
        <v>0</v>
      </c>
      <c r="J72" s="50"/>
    </row>
    <row r="73" spans="1:10" s="28" customFormat="1" ht="14.25" customHeight="1" x14ac:dyDescent="0.25">
      <c r="C73" s="41"/>
      <c r="D73" s="41"/>
      <c r="E73" s="18">
        <v>4113</v>
      </c>
      <c r="F73" s="52" t="s">
        <v>59</v>
      </c>
      <c r="G73" s="52"/>
      <c r="H73" s="52"/>
      <c r="I73" s="53">
        <v>0</v>
      </c>
      <c r="J73" s="50"/>
    </row>
    <row r="74" spans="1:10" s="28" customFormat="1" ht="14.25" customHeight="1" x14ac:dyDescent="0.25">
      <c r="C74" s="41"/>
      <c r="D74" s="41"/>
      <c r="E74" s="18">
        <v>4115</v>
      </c>
      <c r="F74" s="52" t="s">
        <v>60</v>
      </c>
      <c r="G74" s="52"/>
      <c r="H74" s="52"/>
      <c r="I74" s="53">
        <v>0</v>
      </c>
      <c r="J74" s="50"/>
    </row>
    <row r="75" spans="1:10" s="28" customFormat="1" ht="14.25" customHeight="1" x14ac:dyDescent="0.25">
      <c r="C75" s="41"/>
      <c r="D75" s="41"/>
      <c r="E75" s="18">
        <v>4117</v>
      </c>
      <c r="F75" s="52" t="s">
        <v>61</v>
      </c>
      <c r="G75" s="52"/>
      <c r="H75" s="52"/>
      <c r="I75" s="53">
        <v>0</v>
      </c>
      <c r="J75" s="50"/>
    </row>
    <row r="76" spans="1:10" s="28" customFormat="1" ht="14.25" customHeight="1" x14ac:dyDescent="0.25">
      <c r="C76" s="41"/>
      <c r="D76" s="41"/>
      <c r="E76" s="48">
        <v>4140</v>
      </c>
      <c r="F76" s="49" t="s">
        <v>62</v>
      </c>
      <c r="G76" s="54"/>
      <c r="H76" s="54"/>
      <c r="J76" s="51">
        <v>0</v>
      </c>
    </row>
    <row r="77" spans="1:10" s="28" customFormat="1" ht="14.25" customHeight="1" x14ac:dyDescent="0.25">
      <c r="C77" s="41"/>
      <c r="D77" s="41"/>
      <c r="E77" s="18">
        <v>4141</v>
      </c>
      <c r="F77" s="52" t="s">
        <v>63</v>
      </c>
      <c r="G77" s="52"/>
      <c r="H77" s="52"/>
      <c r="I77" s="53">
        <v>0</v>
      </c>
      <c r="J77" s="50"/>
    </row>
    <row r="78" spans="1:10" s="28" customFormat="1" ht="14.25" customHeight="1" x14ac:dyDescent="0.25">
      <c r="C78" s="41"/>
      <c r="D78" s="41"/>
      <c r="E78" s="18">
        <v>4143</v>
      </c>
      <c r="F78" s="52" t="s">
        <v>64</v>
      </c>
      <c r="G78" s="52"/>
      <c r="H78" s="52"/>
      <c r="I78" s="53">
        <v>0</v>
      </c>
      <c r="J78" s="50"/>
    </row>
    <row r="79" spans="1:10" s="28" customFormat="1" ht="14.25" customHeight="1" x14ac:dyDescent="0.25">
      <c r="C79" s="41"/>
      <c r="D79" s="41"/>
      <c r="E79" s="18">
        <v>4144</v>
      </c>
      <c r="F79" s="52" t="s">
        <v>61</v>
      </c>
      <c r="G79" s="52"/>
      <c r="H79" s="52"/>
      <c r="I79" s="53">
        <v>0</v>
      </c>
      <c r="J79" s="50"/>
    </row>
    <row r="80" spans="1:10" s="28" customFormat="1" ht="14.25" customHeight="1" x14ac:dyDescent="0.25">
      <c r="C80" s="41"/>
      <c r="D80" s="41"/>
      <c r="E80" s="48">
        <v>4150</v>
      </c>
      <c r="F80" s="49" t="s">
        <v>65</v>
      </c>
      <c r="G80" s="54"/>
      <c r="H80" s="54"/>
      <c r="I80" s="53"/>
      <c r="J80" s="51">
        <v>0</v>
      </c>
    </row>
    <row r="81" spans="1:10" s="28" customFormat="1" ht="14.25" customHeight="1" x14ac:dyDescent="0.25">
      <c r="C81" s="41"/>
      <c r="D81" s="41"/>
      <c r="E81" s="55">
        <v>4151</v>
      </c>
      <c r="F81" s="52" t="s">
        <v>66</v>
      </c>
      <c r="G81" s="52"/>
      <c r="H81" s="52"/>
      <c r="I81" s="53">
        <v>0</v>
      </c>
      <c r="J81" s="51"/>
    </row>
    <row r="82" spans="1:10" s="28" customFormat="1" ht="14.25" customHeight="1" x14ac:dyDescent="0.25">
      <c r="C82" s="41"/>
      <c r="D82" s="41"/>
      <c r="E82" s="48">
        <v>4160</v>
      </c>
      <c r="F82" s="49" t="s">
        <v>67</v>
      </c>
      <c r="G82" s="54"/>
      <c r="H82" s="54"/>
      <c r="I82" s="53"/>
      <c r="J82" s="51">
        <v>0</v>
      </c>
    </row>
    <row r="83" spans="1:10" s="28" customFormat="1" ht="14.25" customHeight="1" x14ac:dyDescent="0.25">
      <c r="C83" s="41"/>
      <c r="D83" s="41"/>
      <c r="E83" s="18">
        <v>4162</v>
      </c>
      <c r="F83" s="52" t="s">
        <v>68</v>
      </c>
      <c r="G83" s="54"/>
      <c r="H83" s="54"/>
      <c r="I83" s="53">
        <v>0</v>
      </c>
      <c r="J83" s="50"/>
    </row>
    <row r="84" spans="1:10" s="28" customFormat="1" ht="14.25" customHeight="1" x14ac:dyDescent="0.25">
      <c r="C84" s="41"/>
      <c r="D84" s="41"/>
      <c r="E84" s="18">
        <v>4168</v>
      </c>
      <c r="F84" s="52" t="s">
        <v>61</v>
      </c>
      <c r="G84" s="54"/>
      <c r="H84" s="54"/>
      <c r="I84" s="53">
        <v>0</v>
      </c>
      <c r="J84" s="50"/>
    </row>
    <row r="85" spans="1:10" s="28" customFormat="1" ht="14.25" customHeight="1" x14ac:dyDescent="0.25">
      <c r="C85" s="41"/>
      <c r="D85" s="41"/>
      <c r="E85" s="18">
        <v>4169</v>
      </c>
      <c r="F85" s="52" t="s">
        <v>69</v>
      </c>
      <c r="G85" s="54"/>
      <c r="H85" s="54"/>
      <c r="I85" s="53">
        <v>0</v>
      </c>
      <c r="J85" s="50"/>
    </row>
    <row r="86" spans="1:10" s="28" customFormat="1" ht="14.25" customHeight="1" x14ac:dyDescent="0.25">
      <c r="C86" s="41"/>
      <c r="D86" s="41"/>
      <c r="E86" s="18">
        <v>4170</v>
      </c>
      <c r="F86" s="52" t="s">
        <v>70</v>
      </c>
      <c r="G86" s="54"/>
      <c r="H86" s="54"/>
      <c r="I86" s="53"/>
      <c r="J86" s="56">
        <f>+I87</f>
        <v>255820</v>
      </c>
    </row>
    <row r="87" spans="1:10" s="28" customFormat="1" ht="14.25" customHeight="1" x14ac:dyDescent="0.25">
      <c r="C87" s="41"/>
      <c r="D87" s="41"/>
      <c r="E87" s="18">
        <v>4171</v>
      </c>
      <c r="F87" s="52" t="s">
        <v>71</v>
      </c>
      <c r="G87" s="54"/>
      <c r="H87" s="54"/>
      <c r="I87" s="53">
        <v>255820</v>
      </c>
      <c r="J87" s="50"/>
    </row>
    <row r="88" spans="1:10" s="28" customFormat="1" ht="14.25" customHeight="1" thickBot="1" x14ac:dyDescent="0.3">
      <c r="C88" s="41"/>
      <c r="D88" s="41"/>
      <c r="E88" s="14"/>
      <c r="F88" s="22" t="s">
        <v>16</v>
      </c>
      <c r="G88" s="22"/>
      <c r="H88" s="22"/>
      <c r="I88" s="57"/>
      <c r="J88" s="58">
        <f>SUM(J70:J87)</f>
        <v>255820</v>
      </c>
    </row>
    <row r="89" spans="1:10" s="28" customFormat="1" ht="14.25" customHeight="1" thickTop="1" x14ac:dyDescent="0.25">
      <c r="C89" s="41"/>
      <c r="D89" s="41"/>
      <c r="E89" s="14"/>
      <c r="F89" s="2"/>
      <c r="G89" s="59"/>
      <c r="H89" s="60"/>
      <c r="I89" s="61"/>
    </row>
    <row r="90" spans="1:10" ht="29.25" customHeight="1" x14ac:dyDescent="0.25">
      <c r="A90" s="13">
        <v>8</v>
      </c>
      <c r="C90" s="2"/>
      <c r="D90" s="62" t="s">
        <v>72</v>
      </c>
      <c r="E90" s="62"/>
      <c r="F90" s="62"/>
      <c r="G90" s="62"/>
      <c r="H90" s="62"/>
      <c r="I90" s="62"/>
      <c r="J90" s="62"/>
    </row>
    <row r="91" spans="1:10" ht="14.25" customHeight="1" x14ac:dyDescent="0.25">
      <c r="C91" s="41"/>
      <c r="D91" s="41"/>
      <c r="E91" s="15" t="s">
        <v>8</v>
      </c>
      <c r="F91" s="16" t="s">
        <v>9</v>
      </c>
      <c r="G91" s="16"/>
      <c r="H91" s="16"/>
      <c r="I91" s="47" t="s">
        <v>46</v>
      </c>
      <c r="J91" s="15" t="s">
        <v>10</v>
      </c>
    </row>
    <row r="92" spans="1:10" ht="33.75" customHeight="1" x14ac:dyDescent="0.25">
      <c r="C92" s="41"/>
      <c r="D92" s="41"/>
      <c r="E92" s="48">
        <v>4210</v>
      </c>
      <c r="F92" s="63" t="s">
        <v>73</v>
      </c>
      <c r="G92" s="63"/>
      <c r="H92" s="63"/>
      <c r="I92" s="53"/>
      <c r="J92" s="51">
        <f>SUM(I93:I96)</f>
        <v>5383698</v>
      </c>
    </row>
    <row r="93" spans="1:10" ht="14.25" customHeight="1" x14ac:dyDescent="0.25">
      <c r="C93" s="41"/>
      <c r="D93" s="41"/>
      <c r="E93" s="18">
        <v>4211</v>
      </c>
      <c r="F93" s="52" t="s">
        <v>74</v>
      </c>
      <c r="G93" s="54"/>
      <c r="H93" s="54"/>
      <c r="I93" s="53">
        <v>0</v>
      </c>
      <c r="J93" s="50"/>
    </row>
    <row r="94" spans="1:10" ht="14.25" customHeight="1" x14ac:dyDescent="0.25">
      <c r="C94" s="41"/>
      <c r="D94" s="41"/>
      <c r="E94" s="18">
        <v>4212</v>
      </c>
      <c r="F94" s="52" t="s">
        <v>75</v>
      </c>
      <c r="G94" s="54"/>
      <c r="H94" s="54"/>
      <c r="I94" s="53">
        <v>0</v>
      </c>
      <c r="J94" s="50"/>
    </row>
    <row r="95" spans="1:10" ht="14.25" customHeight="1" x14ac:dyDescent="0.25">
      <c r="C95" s="41"/>
      <c r="D95" s="41"/>
      <c r="E95" s="18">
        <v>4213</v>
      </c>
      <c r="F95" s="52" t="s">
        <v>76</v>
      </c>
      <c r="G95" s="54"/>
      <c r="H95" s="54"/>
      <c r="I95" s="53">
        <v>5383698</v>
      </c>
      <c r="J95" s="50"/>
    </row>
    <row r="96" spans="1:10" ht="14.25" customHeight="1" x14ac:dyDescent="0.25">
      <c r="C96" s="41"/>
      <c r="D96" s="41"/>
      <c r="E96" s="18">
        <v>4214</v>
      </c>
      <c r="F96" s="52" t="s">
        <v>77</v>
      </c>
      <c r="G96" s="54"/>
      <c r="H96" s="54"/>
      <c r="I96" s="53">
        <v>0</v>
      </c>
      <c r="J96" s="50"/>
    </row>
    <row r="97" spans="1:10" ht="14.25" customHeight="1" x14ac:dyDescent="0.25">
      <c r="C97" s="41"/>
      <c r="D97" s="41"/>
      <c r="E97" s="48">
        <v>4220</v>
      </c>
      <c r="F97" s="49" t="s">
        <v>78</v>
      </c>
      <c r="G97" s="54"/>
      <c r="H97" s="54"/>
      <c r="I97" s="64"/>
      <c r="J97" s="51">
        <f>+I98</f>
        <v>7213794.1200000001</v>
      </c>
    </row>
    <row r="98" spans="1:10" ht="14.25" customHeight="1" x14ac:dyDescent="0.25">
      <c r="C98" s="41"/>
      <c r="D98" s="41"/>
      <c r="E98" s="18">
        <v>4221</v>
      </c>
      <c r="F98" s="52" t="s">
        <v>79</v>
      </c>
      <c r="G98" s="54"/>
      <c r="H98" s="54"/>
      <c r="I98" s="53">
        <v>7213794.1200000001</v>
      </c>
      <c r="J98" s="51"/>
    </row>
    <row r="99" spans="1:10" ht="14.25" customHeight="1" x14ac:dyDescent="0.25">
      <c r="C99" s="41"/>
      <c r="D99" s="41"/>
      <c r="E99" s="48">
        <v>4390</v>
      </c>
      <c r="F99" s="49" t="s">
        <v>80</v>
      </c>
      <c r="G99" s="54"/>
      <c r="H99" s="54"/>
      <c r="I99" s="64"/>
      <c r="J99" s="51">
        <f>+I100</f>
        <v>37450</v>
      </c>
    </row>
    <row r="100" spans="1:10" ht="14.25" customHeight="1" x14ac:dyDescent="0.25">
      <c r="C100" s="41"/>
      <c r="D100" s="41"/>
      <c r="E100" s="18">
        <v>4399</v>
      </c>
      <c r="F100" s="52" t="s">
        <v>80</v>
      </c>
      <c r="G100" s="54"/>
      <c r="H100" s="54"/>
      <c r="I100" s="64">
        <v>37450</v>
      </c>
      <c r="J100" s="51"/>
    </row>
    <row r="101" spans="1:10" ht="14.25" customHeight="1" x14ac:dyDescent="0.25">
      <c r="E101" s="18"/>
      <c r="F101" s="52"/>
      <c r="G101" s="54"/>
      <c r="H101" s="54"/>
      <c r="I101" s="53"/>
      <c r="J101" s="64"/>
    </row>
    <row r="102" spans="1:10" ht="14.25" customHeight="1" thickBot="1" x14ac:dyDescent="0.3">
      <c r="F102" s="22" t="s">
        <v>16</v>
      </c>
      <c r="G102" s="22"/>
      <c r="H102" s="22"/>
      <c r="I102" s="57"/>
      <c r="J102" s="58">
        <f>SUM(J92:J101)</f>
        <v>12634942.120000001</v>
      </c>
    </row>
    <row r="103" spans="1:10" ht="14.25" customHeight="1" thickTop="1" x14ac:dyDescent="0.25"/>
    <row r="104" spans="1:10" ht="14.25" customHeight="1" x14ac:dyDescent="0.25">
      <c r="C104" s="10" t="s">
        <v>81</v>
      </c>
      <c r="D104" s="10"/>
      <c r="E104" s="10"/>
      <c r="F104" s="10"/>
      <c r="G104" s="10"/>
      <c r="H104" s="10"/>
      <c r="I104" s="10"/>
      <c r="J104" s="10"/>
    </row>
    <row r="105" spans="1:10" ht="14.25" customHeight="1" x14ac:dyDescent="0.25">
      <c r="A105" s="13">
        <v>9</v>
      </c>
      <c r="C105" s="2"/>
      <c r="D105" s="46" t="s">
        <v>82</v>
      </c>
      <c r="E105" s="46"/>
      <c r="F105" s="46"/>
      <c r="G105" s="46"/>
      <c r="H105" s="46"/>
      <c r="I105" s="46"/>
      <c r="J105" s="46"/>
    </row>
    <row r="106" spans="1:10" ht="14.25" customHeight="1" x14ac:dyDescent="0.25">
      <c r="C106" s="41"/>
      <c r="D106" s="41"/>
      <c r="E106" s="15" t="s">
        <v>8</v>
      </c>
      <c r="F106" s="16" t="s">
        <v>9</v>
      </c>
      <c r="G106" s="16"/>
      <c r="H106" s="16"/>
      <c r="I106" s="47" t="s">
        <v>46</v>
      </c>
      <c r="J106" s="15" t="s">
        <v>10</v>
      </c>
    </row>
    <row r="107" spans="1:10" ht="14.25" customHeight="1" x14ac:dyDescent="0.25">
      <c r="C107" s="41"/>
      <c r="D107" s="41"/>
      <c r="E107" s="48">
        <v>5100</v>
      </c>
      <c r="F107" s="49" t="s">
        <v>83</v>
      </c>
      <c r="G107" s="54"/>
      <c r="H107" s="54"/>
      <c r="I107" s="50"/>
      <c r="J107" s="51">
        <f>SUM(I107:I110)</f>
        <v>10095749.710000001</v>
      </c>
    </row>
    <row r="108" spans="1:10" ht="14.25" customHeight="1" x14ac:dyDescent="0.25">
      <c r="C108" s="41"/>
      <c r="D108" s="41"/>
      <c r="E108" s="18">
        <v>5110</v>
      </c>
      <c r="F108" s="52" t="s">
        <v>84</v>
      </c>
      <c r="G108" s="54"/>
      <c r="H108" s="54"/>
      <c r="I108" s="53">
        <v>8560505.9399999995</v>
      </c>
      <c r="J108" s="64"/>
    </row>
    <row r="109" spans="1:10" ht="14.25" customHeight="1" x14ac:dyDescent="0.25">
      <c r="C109" s="41"/>
      <c r="D109" s="41"/>
      <c r="E109" s="18">
        <v>5120</v>
      </c>
      <c r="F109" s="52" t="s">
        <v>85</v>
      </c>
      <c r="G109" s="54"/>
      <c r="H109" s="54"/>
      <c r="I109" s="53">
        <v>139652.39000000001</v>
      </c>
      <c r="J109" s="64"/>
    </row>
    <row r="110" spans="1:10" ht="14.25" customHeight="1" x14ac:dyDescent="0.25">
      <c r="C110" s="41"/>
      <c r="D110" s="41"/>
      <c r="E110" s="18">
        <v>5130</v>
      </c>
      <c r="F110" s="52" t="s">
        <v>86</v>
      </c>
      <c r="G110" s="54"/>
      <c r="H110" s="54"/>
      <c r="I110" s="53">
        <v>1395591.38</v>
      </c>
      <c r="J110" s="64"/>
    </row>
    <row r="111" spans="1:10" ht="14.25" customHeight="1" x14ac:dyDescent="0.25">
      <c r="C111" s="41"/>
      <c r="D111" s="41"/>
      <c r="E111" s="48">
        <v>5200</v>
      </c>
      <c r="F111" s="49" t="s">
        <v>87</v>
      </c>
      <c r="G111" s="54"/>
      <c r="H111" s="54"/>
      <c r="I111" s="53"/>
      <c r="J111" s="51">
        <f>SUM(I112:I116)</f>
        <v>80360</v>
      </c>
    </row>
    <row r="112" spans="1:10" ht="14.25" customHeight="1" x14ac:dyDescent="0.25">
      <c r="C112" s="41"/>
      <c r="D112" s="41"/>
      <c r="E112" s="18">
        <v>5210</v>
      </c>
      <c r="F112" s="52" t="s">
        <v>88</v>
      </c>
      <c r="G112" s="54"/>
      <c r="H112" s="54"/>
      <c r="I112" s="53">
        <v>0</v>
      </c>
      <c r="J112" s="64"/>
    </row>
    <row r="113" spans="2:10" ht="14.25" customHeight="1" x14ac:dyDescent="0.25">
      <c r="C113" s="41"/>
      <c r="D113" s="41"/>
      <c r="E113" s="18">
        <v>5220</v>
      </c>
      <c r="F113" s="52" t="s">
        <v>89</v>
      </c>
      <c r="G113" s="54"/>
      <c r="H113" s="54"/>
      <c r="I113" s="53">
        <v>0</v>
      </c>
      <c r="J113" s="64"/>
    </row>
    <row r="114" spans="2:10" ht="14.25" customHeight="1" x14ac:dyDescent="0.25">
      <c r="C114" s="41"/>
      <c r="D114" s="41"/>
      <c r="E114" s="18">
        <v>5230</v>
      </c>
      <c r="F114" s="52" t="s">
        <v>90</v>
      </c>
      <c r="G114" s="54"/>
      <c r="H114" s="54"/>
      <c r="I114" s="53">
        <v>0</v>
      </c>
      <c r="J114" s="64"/>
    </row>
    <row r="115" spans="2:10" ht="14.25" customHeight="1" x14ac:dyDescent="0.25">
      <c r="C115" s="41"/>
      <c r="D115" s="41"/>
      <c r="E115" s="18">
        <v>5240</v>
      </c>
      <c r="F115" s="52" t="s">
        <v>91</v>
      </c>
      <c r="G115" s="54"/>
      <c r="H115" s="54"/>
      <c r="I115" s="53">
        <v>80360</v>
      </c>
      <c r="J115" s="64"/>
    </row>
    <row r="116" spans="2:10" s="28" customFormat="1" ht="14.25" customHeight="1" x14ac:dyDescent="0.25">
      <c r="C116" s="41"/>
      <c r="D116" s="41"/>
      <c r="E116" s="18">
        <v>5250</v>
      </c>
      <c r="F116" s="52" t="s">
        <v>92</v>
      </c>
      <c r="G116" s="54"/>
      <c r="H116" s="54"/>
      <c r="I116" s="53"/>
      <c r="J116" s="64"/>
    </row>
    <row r="117" spans="2:10" s="28" customFormat="1" ht="14.25" customHeight="1" x14ac:dyDescent="0.25">
      <c r="C117" s="41"/>
      <c r="D117" s="41"/>
      <c r="E117" s="48">
        <v>5300</v>
      </c>
      <c r="F117" s="49" t="s">
        <v>93</v>
      </c>
      <c r="G117" s="54"/>
      <c r="H117" s="54"/>
      <c r="I117" s="53"/>
      <c r="J117" s="51">
        <v>0</v>
      </c>
    </row>
    <row r="118" spans="2:10" s="28" customFormat="1" ht="14.25" customHeight="1" x14ac:dyDescent="0.25">
      <c r="C118" s="41"/>
      <c r="D118" s="41"/>
      <c r="E118" s="18">
        <v>5310</v>
      </c>
      <c r="F118" s="52" t="s">
        <v>74</v>
      </c>
      <c r="G118" s="54"/>
      <c r="H118" s="54"/>
      <c r="I118" s="53"/>
      <c r="J118" s="64"/>
    </row>
    <row r="119" spans="2:10" s="28" customFormat="1" ht="14.25" customHeight="1" x14ac:dyDescent="0.25">
      <c r="C119" s="41"/>
      <c r="D119" s="41"/>
      <c r="E119" s="18">
        <v>5320</v>
      </c>
      <c r="F119" s="52" t="s">
        <v>75</v>
      </c>
      <c r="G119" s="54"/>
      <c r="H119" s="54"/>
      <c r="I119" s="53"/>
      <c r="J119" s="64"/>
    </row>
    <row r="120" spans="2:10" s="28" customFormat="1" ht="14.25" customHeight="1" x14ac:dyDescent="0.25">
      <c r="C120" s="41"/>
      <c r="D120" s="41"/>
      <c r="E120" s="48">
        <v>5400</v>
      </c>
      <c r="F120" s="49" t="s">
        <v>94</v>
      </c>
      <c r="G120" s="54"/>
      <c r="H120" s="54"/>
      <c r="I120" s="53"/>
      <c r="J120" s="51">
        <v>0</v>
      </c>
    </row>
    <row r="121" spans="2:10" s="28" customFormat="1" ht="14.25" customHeight="1" x14ac:dyDescent="0.25">
      <c r="C121" s="41"/>
      <c r="D121" s="41"/>
      <c r="E121" s="18">
        <v>5410</v>
      </c>
      <c r="F121" s="52" t="s">
        <v>95</v>
      </c>
      <c r="G121" s="54"/>
      <c r="H121" s="54"/>
      <c r="I121" s="53"/>
      <c r="J121" s="64"/>
    </row>
    <row r="122" spans="2:10" ht="14.25" customHeight="1" x14ac:dyDescent="0.25">
      <c r="C122" s="41"/>
      <c r="D122" s="41"/>
      <c r="E122" s="18">
        <v>5430</v>
      </c>
      <c r="F122" s="52" t="s">
        <v>96</v>
      </c>
      <c r="G122" s="54"/>
      <c r="H122" s="54"/>
      <c r="I122" s="53"/>
      <c r="J122" s="64"/>
    </row>
    <row r="123" spans="2:10" s="28" customFormat="1" ht="14.25" customHeight="1" x14ac:dyDescent="0.25">
      <c r="C123" s="41"/>
      <c r="D123" s="41"/>
      <c r="E123" s="48">
        <v>5500</v>
      </c>
      <c r="F123" s="49" t="s">
        <v>97</v>
      </c>
      <c r="G123" s="54"/>
      <c r="H123" s="54"/>
      <c r="I123" s="65"/>
      <c r="J123" s="51">
        <f>+I124</f>
        <v>0</v>
      </c>
    </row>
    <row r="124" spans="2:10" s="28" customFormat="1" ht="14.25" customHeight="1" x14ac:dyDescent="0.25">
      <c r="C124" s="41"/>
      <c r="D124" s="41"/>
      <c r="E124" s="18">
        <v>5510</v>
      </c>
      <c r="F124" s="52" t="s">
        <v>98</v>
      </c>
      <c r="G124" s="54"/>
      <c r="H124" s="54"/>
      <c r="I124" s="53"/>
      <c r="J124" s="54"/>
    </row>
    <row r="125" spans="2:10" s="28" customFormat="1" ht="14.25" customHeight="1" x14ac:dyDescent="0.25">
      <c r="C125" s="41"/>
      <c r="D125" s="41"/>
      <c r="E125" s="18">
        <v>5590</v>
      </c>
      <c r="F125" s="52" t="s">
        <v>99</v>
      </c>
      <c r="G125" s="54"/>
      <c r="H125" s="54"/>
      <c r="I125" s="53">
        <v>0</v>
      </c>
      <c r="J125" s="51"/>
    </row>
    <row r="126" spans="2:10" s="28" customFormat="1" ht="14.25" customHeight="1" thickBot="1" x14ac:dyDescent="0.3">
      <c r="C126" s="41"/>
      <c r="D126" s="41"/>
      <c r="E126" s="14"/>
      <c r="F126" s="22" t="s">
        <v>16</v>
      </c>
      <c r="G126" s="22"/>
      <c r="H126" s="22"/>
      <c r="I126" s="57"/>
      <c r="J126" s="58">
        <f>SUM(J107:J124)</f>
        <v>10176109.710000001</v>
      </c>
    </row>
    <row r="127" spans="2:10" ht="14.25" customHeight="1" thickTop="1" x14ac:dyDescent="0.25"/>
    <row r="128" spans="2:10" ht="14.25" customHeight="1" x14ac:dyDescent="0.25">
      <c r="B128" s="9" t="s">
        <v>100</v>
      </c>
      <c r="C128" s="9"/>
      <c r="D128" s="9"/>
      <c r="E128" s="9"/>
      <c r="F128" s="9"/>
      <c r="G128" s="9"/>
      <c r="H128" s="9"/>
      <c r="I128" s="9"/>
      <c r="J128" s="9"/>
    </row>
    <row r="129" spans="1:10" ht="14.25" customHeight="1" x14ac:dyDescent="0.25">
      <c r="A129" s="13">
        <v>10</v>
      </c>
      <c r="C129" s="2"/>
      <c r="D129" s="46" t="s">
        <v>101</v>
      </c>
      <c r="E129" s="46"/>
      <c r="F129" s="46"/>
      <c r="G129" s="46"/>
      <c r="H129" s="46"/>
      <c r="I129" s="46"/>
      <c r="J129" s="46"/>
    </row>
    <row r="130" spans="1:10" ht="14.25" customHeight="1" x14ac:dyDescent="0.25">
      <c r="C130" s="41"/>
      <c r="D130" s="41"/>
      <c r="E130" s="15" t="s">
        <v>8</v>
      </c>
      <c r="F130" s="16" t="s">
        <v>9</v>
      </c>
      <c r="G130" s="16"/>
      <c r="H130" s="16"/>
      <c r="I130" s="15" t="s">
        <v>10</v>
      </c>
    </row>
    <row r="131" spans="1:10" ht="14.25" customHeight="1" x14ac:dyDescent="0.25">
      <c r="C131" s="41"/>
      <c r="D131" s="41"/>
      <c r="E131" s="18">
        <v>3110</v>
      </c>
      <c r="F131" s="52" t="s">
        <v>75</v>
      </c>
      <c r="G131" s="54"/>
      <c r="H131" s="54"/>
      <c r="I131" s="53">
        <v>185052335.97999999</v>
      </c>
    </row>
    <row r="132" spans="1:10" ht="14.25" customHeight="1" x14ac:dyDescent="0.25">
      <c r="C132" s="41"/>
      <c r="D132" s="41"/>
      <c r="E132" s="18">
        <v>3120</v>
      </c>
      <c r="F132" s="52" t="s">
        <v>102</v>
      </c>
      <c r="G132" s="54"/>
      <c r="H132" s="54"/>
      <c r="I132" s="53">
        <v>0</v>
      </c>
    </row>
    <row r="133" spans="1:10" ht="14.25" customHeight="1" x14ac:dyDescent="0.25">
      <c r="C133" s="41"/>
      <c r="D133" s="41"/>
      <c r="E133" s="18">
        <v>3130</v>
      </c>
      <c r="F133" s="52" t="s">
        <v>103</v>
      </c>
      <c r="G133" s="54"/>
      <c r="H133" s="54"/>
      <c r="I133" s="53">
        <v>0</v>
      </c>
    </row>
    <row r="134" spans="1:10" ht="14.25" customHeight="1" x14ac:dyDescent="0.25">
      <c r="C134" s="41"/>
      <c r="D134" s="41"/>
      <c r="E134" s="18">
        <v>3210</v>
      </c>
      <c r="F134" s="52" t="s">
        <v>104</v>
      </c>
      <c r="G134" s="54"/>
      <c r="H134" s="66"/>
      <c r="I134" s="53">
        <v>0</v>
      </c>
    </row>
    <row r="135" spans="1:10" ht="14.25" customHeight="1" x14ac:dyDescent="0.25">
      <c r="C135" s="41"/>
      <c r="D135" s="41"/>
      <c r="E135" s="18">
        <v>3220</v>
      </c>
      <c r="F135" s="52" t="s">
        <v>105</v>
      </c>
      <c r="G135" s="54"/>
      <c r="H135" s="66"/>
      <c r="I135" s="53">
        <v>2714652.41</v>
      </c>
    </row>
    <row r="136" spans="1:10" ht="14.25" customHeight="1" x14ac:dyDescent="0.25">
      <c r="C136" s="41"/>
      <c r="D136" s="41"/>
      <c r="E136" s="18">
        <v>3230</v>
      </c>
      <c r="F136" s="52" t="s">
        <v>106</v>
      </c>
      <c r="G136" s="54"/>
      <c r="H136" s="66"/>
      <c r="I136" s="53">
        <v>3084644.13</v>
      </c>
    </row>
    <row r="137" spans="1:10" ht="14.25" customHeight="1" thickBot="1" x14ac:dyDescent="0.3">
      <c r="C137" s="41"/>
      <c r="D137" s="41"/>
      <c r="F137" s="22" t="s">
        <v>16</v>
      </c>
      <c r="G137" s="22"/>
      <c r="H137" s="22"/>
      <c r="I137" s="58">
        <f>+I131-I135+I136</f>
        <v>185422327.69999999</v>
      </c>
    </row>
    <row r="138" spans="1:10" ht="14.25" customHeight="1" thickTop="1" x14ac:dyDescent="0.25">
      <c r="C138" s="41"/>
      <c r="D138" s="41"/>
      <c r="F138" s="25"/>
      <c r="G138" s="44"/>
      <c r="H138" s="44"/>
      <c r="I138" s="44"/>
    </row>
    <row r="139" spans="1:10" ht="14.25" customHeight="1" x14ac:dyDescent="0.25">
      <c r="B139" s="9" t="s">
        <v>107</v>
      </c>
      <c r="C139" s="9"/>
      <c r="D139" s="9"/>
      <c r="E139" s="9"/>
      <c r="F139" s="9"/>
      <c r="G139" s="9"/>
      <c r="H139" s="9"/>
      <c r="I139" s="9"/>
      <c r="J139" s="9"/>
    </row>
    <row r="140" spans="1:10" ht="14.25" customHeight="1" x14ac:dyDescent="0.25">
      <c r="A140" s="13">
        <v>11</v>
      </c>
      <c r="D140" s="46" t="s">
        <v>108</v>
      </c>
      <c r="E140" s="46"/>
      <c r="F140" s="46"/>
      <c r="G140" s="46"/>
      <c r="H140" s="46"/>
      <c r="I140" s="46"/>
      <c r="J140" s="46"/>
    </row>
    <row r="141" spans="1:10" ht="14.25" customHeight="1" x14ac:dyDescent="0.25">
      <c r="C141" s="67"/>
      <c r="D141" s="67"/>
      <c r="E141" s="15" t="s">
        <v>8</v>
      </c>
      <c r="F141" s="16" t="s">
        <v>9</v>
      </c>
      <c r="G141" s="16"/>
      <c r="H141" s="15" t="s">
        <v>109</v>
      </c>
      <c r="I141" s="15" t="s">
        <v>110</v>
      </c>
      <c r="J141" s="15" t="s">
        <v>111</v>
      </c>
    </row>
    <row r="142" spans="1:10" ht="14.25" customHeight="1" x14ac:dyDescent="0.25">
      <c r="C142" s="41"/>
      <c r="D142" s="41"/>
      <c r="E142" s="68">
        <v>1111</v>
      </c>
      <c r="F142" s="52" t="s">
        <v>11</v>
      </c>
      <c r="G142" s="54"/>
      <c r="H142" s="53">
        <v>11549692.91</v>
      </c>
      <c r="I142" s="65">
        <v>31906821.18</v>
      </c>
      <c r="J142" s="65">
        <f>+I142-H142</f>
        <v>20357128.27</v>
      </c>
    </row>
    <row r="143" spans="1:10" ht="14.25" customHeight="1" x14ac:dyDescent="0.25">
      <c r="C143" s="41"/>
      <c r="D143" s="41"/>
      <c r="E143" s="68">
        <v>1112</v>
      </c>
      <c r="F143" s="52" t="s">
        <v>12</v>
      </c>
      <c r="G143" s="54"/>
      <c r="H143" s="53">
        <v>0</v>
      </c>
      <c r="I143" s="65">
        <v>0</v>
      </c>
      <c r="J143" s="65">
        <v>0</v>
      </c>
    </row>
    <row r="144" spans="1:10" ht="14.25" customHeight="1" x14ac:dyDescent="0.25">
      <c r="C144" s="41"/>
      <c r="D144" s="41"/>
      <c r="E144" s="68">
        <v>1113</v>
      </c>
      <c r="F144" s="52" t="s">
        <v>112</v>
      </c>
      <c r="G144" s="54"/>
      <c r="H144" s="53">
        <v>0</v>
      </c>
      <c r="I144" s="65">
        <v>0</v>
      </c>
      <c r="J144" s="65">
        <v>0</v>
      </c>
    </row>
    <row r="145" spans="1:10" ht="14.25" customHeight="1" x14ac:dyDescent="0.25">
      <c r="C145" s="41"/>
      <c r="D145" s="41"/>
      <c r="E145" s="68">
        <v>1114</v>
      </c>
      <c r="F145" s="52" t="s">
        <v>113</v>
      </c>
      <c r="G145" s="54"/>
      <c r="H145" s="53">
        <v>0</v>
      </c>
      <c r="I145" s="65">
        <v>0</v>
      </c>
      <c r="J145" s="65">
        <v>0</v>
      </c>
    </row>
    <row r="146" spans="1:10" ht="14.25" customHeight="1" x14ac:dyDescent="0.25">
      <c r="C146" s="41"/>
      <c r="D146" s="41"/>
      <c r="E146" s="68">
        <v>1116</v>
      </c>
      <c r="F146" s="52" t="s">
        <v>114</v>
      </c>
      <c r="G146" s="54"/>
      <c r="H146" s="53">
        <v>0</v>
      </c>
      <c r="I146" s="65">
        <v>0</v>
      </c>
      <c r="J146" s="65">
        <v>0</v>
      </c>
    </row>
    <row r="147" spans="1:10" ht="14.25" customHeight="1" thickBot="1" x14ac:dyDescent="0.3">
      <c r="C147" s="41"/>
      <c r="D147" s="41"/>
      <c r="F147" s="69" t="s">
        <v>16</v>
      </c>
      <c r="G147" s="69"/>
      <c r="H147" s="58">
        <f>SUM(H142:H146)</f>
        <v>11549692.91</v>
      </c>
      <c r="I147" s="58">
        <f t="shared" ref="I147:J147" si="0">SUM(I142:I146)</f>
        <v>31906821.18</v>
      </c>
      <c r="J147" s="58">
        <f t="shared" si="0"/>
        <v>20357128.27</v>
      </c>
    </row>
    <row r="148" spans="1:10" ht="14.25" customHeight="1" thickTop="1" x14ac:dyDescent="0.25"/>
    <row r="149" spans="1:10" ht="14.25" customHeight="1" x14ac:dyDescent="0.25">
      <c r="A149" s="13">
        <v>12</v>
      </c>
      <c r="D149" s="46" t="s">
        <v>115</v>
      </c>
      <c r="E149" s="46"/>
      <c r="F149" s="46"/>
      <c r="G149" s="46"/>
      <c r="H149" s="46"/>
      <c r="I149" s="46"/>
      <c r="J149" s="46"/>
    </row>
    <row r="150" spans="1:10" ht="14.25" customHeight="1" x14ac:dyDescent="0.25">
      <c r="C150" s="67"/>
      <c r="D150" s="67"/>
      <c r="E150" s="15" t="s">
        <v>8</v>
      </c>
      <c r="F150" s="16" t="s">
        <v>9</v>
      </c>
      <c r="G150" s="16"/>
      <c r="H150" s="16"/>
      <c r="I150" s="47" t="s">
        <v>46</v>
      </c>
      <c r="J150" s="15" t="s">
        <v>10</v>
      </c>
    </row>
    <row r="151" spans="1:10" s="37" customFormat="1" ht="14.25" customHeight="1" x14ac:dyDescent="0.25">
      <c r="C151" s="41"/>
      <c r="D151" s="41"/>
      <c r="E151" s="48">
        <v>1230</v>
      </c>
      <c r="F151" s="70" t="s">
        <v>116</v>
      </c>
      <c r="G151" s="49"/>
      <c r="H151" s="49"/>
      <c r="I151" s="49"/>
      <c r="J151" s="51">
        <f>SUM(I151:I155)</f>
        <v>128494005.31999999</v>
      </c>
    </row>
    <row r="152" spans="1:10" ht="14.25" customHeight="1" x14ac:dyDescent="0.25">
      <c r="C152" s="41"/>
      <c r="D152" s="41"/>
      <c r="E152" s="18">
        <v>1231</v>
      </c>
      <c r="F152" s="31" t="s">
        <v>117</v>
      </c>
      <c r="G152" s="54"/>
      <c r="H152" s="54"/>
      <c r="I152" s="53">
        <v>0</v>
      </c>
      <c r="J152" s="52"/>
    </row>
    <row r="153" spans="1:10" ht="14.25" customHeight="1" x14ac:dyDescent="0.25">
      <c r="C153" s="41"/>
      <c r="D153" s="41"/>
      <c r="E153" s="18">
        <v>1233</v>
      </c>
      <c r="F153" s="31" t="s">
        <v>118</v>
      </c>
      <c r="G153" s="54"/>
      <c r="H153" s="54"/>
      <c r="I153" s="53">
        <v>0</v>
      </c>
      <c r="J153" s="52"/>
    </row>
    <row r="154" spans="1:10" ht="14.25" customHeight="1" x14ac:dyDescent="0.25">
      <c r="C154" s="41"/>
      <c r="D154" s="41"/>
      <c r="E154" s="18">
        <v>1235</v>
      </c>
      <c r="F154" s="31" t="s">
        <v>119</v>
      </c>
      <c r="G154" s="54"/>
      <c r="H154" s="54"/>
      <c r="I154" s="53">
        <v>0</v>
      </c>
      <c r="J154" s="52"/>
    </row>
    <row r="155" spans="1:10" ht="14.25" customHeight="1" x14ac:dyDescent="0.25">
      <c r="C155" s="41"/>
      <c r="D155" s="41"/>
      <c r="E155" s="18">
        <v>1236</v>
      </c>
      <c r="F155" s="31" t="s">
        <v>120</v>
      </c>
      <c r="G155" s="54"/>
      <c r="H155" s="54"/>
      <c r="I155" s="53">
        <v>128494005.31999999</v>
      </c>
      <c r="J155" s="52"/>
    </row>
    <row r="156" spans="1:10" s="37" customFormat="1" ht="14.25" customHeight="1" x14ac:dyDescent="0.25">
      <c r="C156" s="41"/>
      <c r="D156" s="41"/>
      <c r="E156" s="48">
        <v>1240</v>
      </c>
      <c r="F156" s="70" t="s">
        <v>121</v>
      </c>
      <c r="G156" s="49"/>
      <c r="H156" s="49"/>
      <c r="I156" s="49"/>
      <c r="J156" s="51">
        <f>SUM(I156:I163)</f>
        <v>25019813.990000002</v>
      </c>
    </row>
    <row r="157" spans="1:10" ht="14.25" customHeight="1" x14ac:dyDescent="0.25">
      <c r="C157" s="41"/>
      <c r="D157" s="41"/>
      <c r="E157" s="18">
        <v>1241</v>
      </c>
      <c r="F157" s="31" t="s">
        <v>122</v>
      </c>
      <c r="G157" s="54"/>
      <c r="H157" s="54"/>
      <c r="I157" s="53">
        <v>8964790.9700000007</v>
      </c>
      <c r="J157" s="52"/>
    </row>
    <row r="158" spans="1:10" ht="14.25" customHeight="1" x14ac:dyDescent="0.25">
      <c r="C158" s="41"/>
      <c r="D158" s="41"/>
      <c r="E158" s="18">
        <v>1242</v>
      </c>
      <c r="F158" s="31" t="s">
        <v>123</v>
      </c>
      <c r="G158" s="54"/>
      <c r="H158" s="54"/>
      <c r="I158" s="53">
        <v>600503.85</v>
      </c>
      <c r="J158" s="52"/>
    </row>
    <row r="159" spans="1:10" ht="14.25" customHeight="1" x14ac:dyDescent="0.25">
      <c r="C159" s="41"/>
      <c r="D159" s="41"/>
      <c r="E159" s="18">
        <v>1243</v>
      </c>
      <c r="F159" s="31" t="s">
        <v>124</v>
      </c>
      <c r="G159" s="54"/>
      <c r="H159" s="54"/>
      <c r="I159" s="53">
        <v>5269552.34</v>
      </c>
      <c r="J159" s="52"/>
    </row>
    <row r="160" spans="1:10" ht="14.25" customHeight="1" x14ac:dyDescent="0.25">
      <c r="C160" s="41"/>
      <c r="D160" s="41"/>
      <c r="E160" s="18">
        <v>1244</v>
      </c>
      <c r="F160" s="31" t="s">
        <v>125</v>
      </c>
      <c r="G160" s="54"/>
      <c r="H160" s="54"/>
      <c r="I160" s="53">
        <v>5269552.34</v>
      </c>
      <c r="J160" s="52"/>
    </row>
    <row r="161" spans="3:10" ht="14.25" customHeight="1" x14ac:dyDescent="0.25">
      <c r="C161" s="41"/>
      <c r="D161" s="41"/>
      <c r="E161" s="18">
        <v>1245</v>
      </c>
      <c r="F161" s="31" t="s">
        <v>126</v>
      </c>
      <c r="G161" s="54"/>
      <c r="H161" s="54"/>
      <c r="I161" s="53">
        <v>0</v>
      </c>
      <c r="J161" s="52"/>
    </row>
    <row r="162" spans="3:10" ht="14.25" customHeight="1" x14ac:dyDescent="0.25">
      <c r="C162" s="41"/>
      <c r="D162" s="41"/>
      <c r="E162" s="18">
        <v>1246</v>
      </c>
      <c r="F162" s="31" t="s">
        <v>127</v>
      </c>
      <c r="G162" s="54"/>
      <c r="H162" s="54"/>
      <c r="I162" s="53">
        <v>4837924.49</v>
      </c>
      <c r="J162" s="52"/>
    </row>
    <row r="163" spans="3:10" ht="14.25" customHeight="1" x14ac:dyDescent="0.25">
      <c r="C163" s="41"/>
      <c r="D163" s="41"/>
      <c r="E163" s="18">
        <v>1247</v>
      </c>
      <c r="F163" s="31" t="s">
        <v>128</v>
      </c>
      <c r="G163" s="54"/>
      <c r="H163" s="54"/>
      <c r="I163" s="53">
        <v>77490</v>
      </c>
      <c r="J163" s="52"/>
    </row>
    <row r="164" spans="3:10" ht="14.25" customHeight="1" x14ac:dyDescent="0.25">
      <c r="C164" s="41"/>
      <c r="D164" s="41"/>
      <c r="E164" s="48">
        <v>1250</v>
      </c>
      <c r="F164" s="70" t="s">
        <v>129</v>
      </c>
      <c r="G164" s="54"/>
      <c r="H164" s="54"/>
      <c r="I164" s="54"/>
      <c r="J164" s="51">
        <v>0</v>
      </c>
    </row>
    <row r="165" spans="3:10" ht="14.25" customHeight="1" x14ac:dyDescent="0.25">
      <c r="C165" s="41"/>
      <c r="D165" s="41"/>
      <c r="E165" s="18">
        <v>1251</v>
      </c>
      <c r="F165" s="31" t="s">
        <v>38</v>
      </c>
      <c r="G165" s="54"/>
      <c r="H165" s="54"/>
      <c r="I165" s="53">
        <v>0</v>
      </c>
      <c r="J165" s="52"/>
    </row>
    <row r="166" spans="3:10" ht="14.25" customHeight="1" x14ac:dyDescent="0.25">
      <c r="C166" s="41"/>
      <c r="D166" s="41"/>
      <c r="E166" s="18">
        <v>1254</v>
      </c>
      <c r="F166" s="31" t="s">
        <v>39</v>
      </c>
      <c r="G166" s="54"/>
      <c r="H166" s="54"/>
      <c r="I166" s="53">
        <v>0</v>
      </c>
      <c r="J166" s="52"/>
    </row>
    <row r="167" spans="3:10" ht="14.25" customHeight="1" thickBot="1" x14ac:dyDescent="0.3">
      <c r="C167" s="41"/>
      <c r="D167" s="41"/>
      <c r="F167" s="22" t="s">
        <v>16</v>
      </c>
      <c r="G167" s="22"/>
      <c r="H167" s="22"/>
      <c r="J167" s="58">
        <f>SUM(J151:J166)</f>
        <v>153513819.31</v>
      </c>
    </row>
    <row r="168" spans="3:10" ht="14.25" customHeight="1" thickTop="1" x14ac:dyDescent="0.25"/>
    <row r="169" spans="3:10" ht="14.25" customHeight="1" x14ac:dyDescent="0.25">
      <c r="C169" s="67"/>
      <c r="D169" s="46" t="s">
        <v>130</v>
      </c>
      <c r="E169" s="46"/>
      <c r="F169" s="46"/>
      <c r="G169" s="46"/>
      <c r="H169" s="46"/>
      <c r="I169" s="46"/>
      <c r="J169" s="46"/>
    </row>
    <row r="170" spans="3:10" ht="14.25" customHeight="1" x14ac:dyDescent="0.25">
      <c r="C170" s="67"/>
      <c r="D170" s="67"/>
      <c r="E170" s="15" t="s">
        <v>8</v>
      </c>
      <c r="F170" s="71" t="s">
        <v>9</v>
      </c>
      <c r="G170" s="71"/>
      <c r="H170" s="15" t="s">
        <v>131</v>
      </c>
      <c r="I170" s="15" t="s">
        <v>132</v>
      </c>
      <c r="J170" s="15" t="s">
        <v>111</v>
      </c>
    </row>
    <row r="171" spans="3:10" ht="14.25" customHeight="1" x14ac:dyDescent="0.25">
      <c r="C171" s="41"/>
      <c r="D171" s="41"/>
      <c r="E171" s="72">
        <v>5500</v>
      </c>
      <c r="F171" s="73" t="s">
        <v>133</v>
      </c>
      <c r="G171" s="74"/>
      <c r="H171" s="75">
        <f>SUM(H172:H177)</f>
        <v>3292256.85</v>
      </c>
      <c r="I171" s="75">
        <v>0</v>
      </c>
      <c r="J171" s="75">
        <v>0</v>
      </c>
    </row>
    <row r="172" spans="3:10" ht="14.25" customHeight="1" x14ac:dyDescent="0.25">
      <c r="C172" s="41"/>
      <c r="D172" s="41"/>
      <c r="E172" s="76">
        <v>5510</v>
      </c>
      <c r="F172" s="77" t="s">
        <v>134</v>
      </c>
      <c r="G172" s="74"/>
      <c r="H172" s="78">
        <v>3292256.85</v>
      </c>
      <c r="I172" s="78">
        <v>0</v>
      </c>
      <c r="J172" s="78">
        <v>0</v>
      </c>
    </row>
    <row r="173" spans="3:10" ht="14.25" customHeight="1" x14ac:dyDescent="0.25">
      <c r="C173" s="41"/>
      <c r="D173" s="41"/>
      <c r="E173" s="76">
        <v>5520</v>
      </c>
      <c r="F173" s="77" t="s">
        <v>135</v>
      </c>
      <c r="G173" s="74"/>
      <c r="H173" s="78">
        <v>0</v>
      </c>
      <c r="I173" s="78">
        <v>0</v>
      </c>
      <c r="J173" s="78">
        <v>0</v>
      </c>
    </row>
    <row r="174" spans="3:10" ht="14.25" customHeight="1" x14ac:dyDescent="0.25">
      <c r="C174" s="41"/>
      <c r="D174" s="41"/>
      <c r="E174" s="76">
        <v>5530</v>
      </c>
      <c r="F174" s="77" t="s">
        <v>136</v>
      </c>
      <c r="G174" s="74"/>
      <c r="H174" s="78">
        <v>0</v>
      </c>
      <c r="I174" s="78">
        <v>0</v>
      </c>
      <c r="J174" s="78">
        <v>0</v>
      </c>
    </row>
    <row r="175" spans="3:10" ht="14.25" customHeight="1" x14ac:dyDescent="0.25">
      <c r="C175" s="41"/>
      <c r="D175" s="41"/>
      <c r="E175" s="76">
        <v>5540</v>
      </c>
      <c r="F175" s="77" t="s">
        <v>137</v>
      </c>
      <c r="G175" s="74"/>
      <c r="H175" s="78">
        <v>0</v>
      </c>
      <c r="I175" s="78">
        <v>0</v>
      </c>
      <c r="J175" s="78">
        <v>0</v>
      </c>
    </row>
    <row r="176" spans="3:10" ht="14.25" customHeight="1" x14ac:dyDescent="0.25">
      <c r="C176" s="41"/>
      <c r="D176" s="41"/>
      <c r="E176" s="76">
        <v>5550</v>
      </c>
      <c r="F176" s="77" t="s">
        <v>138</v>
      </c>
      <c r="G176" s="74"/>
      <c r="H176" s="78">
        <v>0</v>
      </c>
      <c r="I176" s="78">
        <v>0</v>
      </c>
      <c r="J176" s="78">
        <v>0</v>
      </c>
    </row>
    <row r="177" spans="3:10" ht="14.25" customHeight="1" x14ac:dyDescent="0.25">
      <c r="C177" s="41"/>
      <c r="D177" s="41"/>
      <c r="E177" s="76">
        <v>5590</v>
      </c>
      <c r="F177" s="77" t="s">
        <v>139</v>
      </c>
      <c r="G177" s="74"/>
      <c r="H177" s="78">
        <v>0</v>
      </c>
      <c r="I177" s="78">
        <v>0</v>
      </c>
      <c r="J177" s="78">
        <v>0</v>
      </c>
    </row>
    <row r="178" spans="3:10" ht="14.25" customHeight="1" x14ac:dyDescent="0.25">
      <c r="C178" s="41"/>
      <c r="D178" s="41"/>
      <c r="E178" s="72">
        <v>5600</v>
      </c>
      <c r="F178" s="73" t="s">
        <v>140</v>
      </c>
      <c r="G178" s="74"/>
      <c r="H178" s="75">
        <v>0</v>
      </c>
      <c r="I178" s="75">
        <v>0</v>
      </c>
      <c r="J178" s="75">
        <v>0</v>
      </c>
    </row>
    <row r="179" spans="3:10" ht="14.25" customHeight="1" x14ac:dyDescent="0.25">
      <c r="C179" s="41"/>
      <c r="D179" s="41"/>
      <c r="E179" s="76">
        <v>5610</v>
      </c>
      <c r="F179" s="77" t="s">
        <v>141</v>
      </c>
      <c r="G179" s="74"/>
      <c r="H179" s="78">
        <v>0</v>
      </c>
      <c r="I179" s="78">
        <v>0</v>
      </c>
      <c r="J179" s="78">
        <v>0</v>
      </c>
    </row>
    <row r="180" spans="3:10" ht="14.25" customHeight="1" thickBot="1" x14ac:dyDescent="0.3">
      <c r="C180" s="41"/>
      <c r="D180" s="41"/>
      <c r="F180" s="79" t="s">
        <v>16</v>
      </c>
      <c r="G180" s="79"/>
      <c r="H180" s="58">
        <f>+H171+H178</f>
        <v>3292256.85</v>
      </c>
      <c r="I180" s="58">
        <f t="shared" ref="I180:J180" si="1">SUM(I171:I179)</f>
        <v>0</v>
      </c>
      <c r="J180" s="58">
        <f t="shared" si="1"/>
        <v>0</v>
      </c>
    </row>
    <row r="181" spans="3:10" ht="14.25" customHeight="1" thickTop="1" x14ac:dyDescent="0.25"/>
    <row r="182" spans="3:10" ht="14.25" customHeight="1" x14ac:dyDescent="0.25">
      <c r="C182" s="2"/>
      <c r="D182" s="46" t="s">
        <v>142</v>
      </c>
      <c r="E182" s="46"/>
      <c r="F182" s="46"/>
      <c r="G182" s="46"/>
      <c r="H182" s="46"/>
      <c r="I182" s="46"/>
      <c r="J182" s="46"/>
    </row>
    <row r="183" spans="3:10" ht="14.25" customHeight="1" x14ac:dyDescent="0.25">
      <c r="C183" s="32"/>
      <c r="D183" s="32"/>
      <c r="E183" s="80" t="s">
        <v>143</v>
      </c>
      <c r="F183" s="80"/>
      <c r="G183" s="80"/>
      <c r="H183" s="80"/>
      <c r="I183" s="81" t="s">
        <v>46</v>
      </c>
      <c r="J183" s="81" t="s">
        <v>10</v>
      </c>
    </row>
    <row r="184" spans="3:10" s="11" customFormat="1" ht="14.25" customHeight="1" x14ac:dyDescent="0.25">
      <c r="C184" s="82"/>
      <c r="D184" s="82"/>
      <c r="E184" s="82"/>
      <c r="F184" s="82"/>
      <c r="H184" s="82"/>
      <c r="I184" s="82"/>
      <c r="J184" s="82"/>
    </row>
    <row r="185" spans="3:10" s="11" customFormat="1" ht="14.25" customHeight="1" x14ac:dyDescent="0.25">
      <c r="C185" s="83"/>
      <c r="D185" s="83"/>
      <c r="E185" s="84" t="s">
        <v>144</v>
      </c>
      <c r="F185" s="85"/>
      <c r="G185" s="86"/>
      <c r="H185" s="87"/>
      <c r="I185" s="87"/>
      <c r="J185" s="87">
        <v>12890762.119999999</v>
      </c>
    </row>
    <row r="186" spans="3:10" s="11" customFormat="1" ht="14.25" customHeight="1" x14ac:dyDescent="0.25">
      <c r="C186" s="88"/>
      <c r="D186" s="88"/>
      <c r="E186" s="84" t="s">
        <v>145</v>
      </c>
      <c r="F186" s="89"/>
      <c r="G186" s="86"/>
      <c r="H186" s="86"/>
      <c r="I186" s="87">
        <f>SUM(I187:I191)</f>
        <v>37450</v>
      </c>
      <c r="J186" s="90"/>
    </row>
    <row r="187" spans="3:10" s="11" customFormat="1" ht="14.25" customHeight="1" x14ac:dyDescent="0.25">
      <c r="E187" s="91">
        <v>2.1</v>
      </c>
      <c r="F187" s="86" t="s">
        <v>146</v>
      </c>
      <c r="G187" s="86"/>
      <c r="H187" s="86"/>
      <c r="I187" s="90">
        <v>0</v>
      </c>
      <c r="J187" s="90"/>
    </row>
    <row r="188" spans="3:10" s="11" customFormat="1" ht="14.25" customHeight="1" x14ac:dyDescent="0.25">
      <c r="E188" s="91">
        <v>2.2000000000000002</v>
      </c>
      <c r="F188" s="86" t="s">
        <v>147</v>
      </c>
      <c r="G188" s="86"/>
      <c r="H188" s="86"/>
      <c r="I188" s="90">
        <v>0</v>
      </c>
      <c r="J188" s="90"/>
    </row>
    <row r="189" spans="3:10" s="11" customFormat="1" ht="14.25" customHeight="1" x14ac:dyDescent="0.25">
      <c r="E189" s="91">
        <v>2.2999999999999998</v>
      </c>
      <c r="F189" s="86" t="s">
        <v>148</v>
      </c>
      <c r="G189" s="86"/>
      <c r="H189" s="86"/>
      <c r="I189" s="90">
        <v>0</v>
      </c>
      <c r="J189" s="90"/>
    </row>
    <row r="190" spans="3:10" s="11" customFormat="1" ht="14.25" customHeight="1" x14ac:dyDescent="0.25">
      <c r="E190" s="91">
        <v>2.4</v>
      </c>
      <c r="F190" s="86" t="s">
        <v>149</v>
      </c>
      <c r="G190" s="86"/>
      <c r="H190" s="86"/>
      <c r="I190" s="90">
        <v>0</v>
      </c>
      <c r="J190" s="90"/>
    </row>
    <row r="191" spans="3:10" s="11" customFormat="1" ht="14.25" customHeight="1" x14ac:dyDescent="0.25">
      <c r="E191" s="91">
        <v>2.5</v>
      </c>
      <c r="F191" s="89" t="s">
        <v>80</v>
      </c>
      <c r="G191" s="86"/>
      <c r="H191" s="86"/>
      <c r="I191" s="90">
        <v>37450</v>
      </c>
      <c r="J191" s="90"/>
    </row>
    <row r="192" spans="3:10" s="11" customFormat="1" ht="14.25" customHeight="1" x14ac:dyDescent="0.25">
      <c r="E192" s="91">
        <v>2.6</v>
      </c>
      <c r="F192" s="89" t="s">
        <v>150</v>
      </c>
      <c r="G192" s="86"/>
      <c r="H192" s="86"/>
      <c r="I192" s="90">
        <v>0</v>
      </c>
      <c r="J192" s="90"/>
    </row>
    <row r="193" spans="3:12" s="11" customFormat="1" ht="14.25" customHeight="1" x14ac:dyDescent="0.25">
      <c r="C193" s="92"/>
      <c r="D193" s="92"/>
      <c r="E193" s="84" t="s">
        <v>151</v>
      </c>
      <c r="F193" s="93"/>
      <c r="G193" s="86"/>
      <c r="H193" s="90"/>
      <c r="I193" s="87">
        <f>SUM(I194:I196)</f>
        <v>0</v>
      </c>
      <c r="J193" s="90"/>
      <c r="L193" s="94"/>
    </row>
    <row r="194" spans="3:12" s="11" customFormat="1" ht="14.25" customHeight="1" x14ac:dyDescent="0.25">
      <c r="E194" s="93">
        <v>3.1</v>
      </c>
      <c r="F194" s="89" t="s">
        <v>152</v>
      </c>
      <c r="G194" s="86"/>
      <c r="H194" s="86"/>
      <c r="I194" s="90">
        <v>0</v>
      </c>
      <c r="J194" s="90"/>
    </row>
    <row r="195" spans="3:12" s="11" customFormat="1" ht="14.25" customHeight="1" x14ac:dyDescent="0.25">
      <c r="E195" s="93">
        <v>3.2</v>
      </c>
      <c r="F195" s="89" t="s">
        <v>153</v>
      </c>
      <c r="G195" s="86"/>
      <c r="H195" s="86"/>
      <c r="I195" s="90">
        <v>0</v>
      </c>
      <c r="J195" s="90"/>
      <c r="L195" s="94"/>
    </row>
    <row r="196" spans="3:12" s="11" customFormat="1" ht="14.25" customHeight="1" x14ac:dyDescent="0.25">
      <c r="E196" s="93">
        <v>3.3</v>
      </c>
      <c r="F196" s="89" t="s">
        <v>154</v>
      </c>
      <c r="G196" s="86"/>
      <c r="H196" s="86"/>
      <c r="I196" s="90">
        <v>0</v>
      </c>
      <c r="J196" s="90"/>
    </row>
    <row r="197" spans="3:12" s="11" customFormat="1" ht="14.25" customHeight="1" x14ac:dyDescent="0.25">
      <c r="C197" s="95"/>
      <c r="D197" s="95"/>
      <c r="E197" s="84" t="s">
        <v>155</v>
      </c>
      <c r="F197" s="85"/>
      <c r="G197" s="86"/>
      <c r="H197" s="87"/>
      <c r="I197" s="87"/>
      <c r="J197" s="87">
        <f>+J185+I186</f>
        <v>12928212.119999999</v>
      </c>
    </row>
    <row r="198" spans="3:12" s="11" customFormat="1" ht="14.25" customHeight="1" x14ac:dyDescent="0.25">
      <c r="C198" s="88"/>
      <c r="D198" s="88"/>
      <c r="E198" s="35"/>
      <c r="F198" s="35"/>
      <c r="G198" s="96"/>
      <c r="H198" s="96"/>
      <c r="I198" s="96"/>
    </row>
    <row r="199" spans="3:12" s="11" customFormat="1" ht="14.25" customHeight="1" x14ac:dyDescent="0.25">
      <c r="D199" s="46" t="s">
        <v>156</v>
      </c>
      <c r="E199" s="46"/>
      <c r="F199" s="46"/>
      <c r="G199" s="46"/>
      <c r="H199" s="46"/>
      <c r="I199" s="46"/>
      <c r="J199" s="46"/>
    </row>
    <row r="200" spans="3:12" s="11" customFormat="1" ht="14.25" customHeight="1" x14ac:dyDescent="0.25">
      <c r="C200" s="82"/>
      <c r="D200" s="82"/>
      <c r="E200" s="16" t="s">
        <v>143</v>
      </c>
      <c r="F200" s="16"/>
      <c r="G200" s="16"/>
      <c r="H200" s="16"/>
      <c r="I200" s="81" t="s">
        <v>46</v>
      </c>
      <c r="J200" s="81" t="s">
        <v>10</v>
      </c>
    </row>
    <row r="201" spans="3:12" s="11" customFormat="1" ht="14.25" customHeight="1" x14ac:dyDescent="0.25">
      <c r="E201" s="84" t="s">
        <v>157</v>
      </c>
      <c r="F201" s="86"/>
      <c r="G201" s="86"/>
      <c r="H201" s="97"/>
      <c r="I201" s="98"/>
      <c r="J201" s="87">
        <v>12545403.310000001</v>
      </c>
    </row>
    <row r="202" spans="3:12" s="11" customFormat="1" ht="14.25" customHeight="1" x14ac:dyDescent="0.25">
      <c r="C202" s="35"/>
      <c r="D202" s="35"/>
      <c r="E202" s="84" t="s">
        <v>158</v>
      </c>
      <c r="F202" s="86"/>
      <c r="G202" s="86"/>
      <c r="H202" s="97"/>
      <c r="I202" s="87">
        <f>SUM(I203:I223)</f>
        <v>2369293.6</v>
      </c>
      <c r="J202" s="99"/>
    </row>
    <row r="203" spans="3:12" s="11" customFormat="1" ht="14.25" customHeight="1" x14ac:dyDescent="0.2">
      <c r="C203" s="35"/>
      <c r="D203" s="35"/>
      <c r="E203" s="100">
        <v>2.1</v>
      </c>
      <c r="F203" s="101" t="s">
        <v>159</v>
      </c>
      <c r="G203" s="101"/>
      <c r="H203" s="101"/>
      <c r="I203" s="90">
        <v>0</v>
      </c>
      <c r="J203" s="102"/>
    </row>
    <row r="204" spans="3:12" s="11" customFormat="1" ht="14.25" customHeight="1" x14ac:dyDescent="0.2">
      <c r="C204" s="35"/>
      <c r="D204" s="35"/>
      <c r="E204" s="100">
        <v>2.2000000000000002</v>
      </c>
      <c r="F204" s="101" t="s">
        <v>85</v>
      </c>
      <c r="G204" s="101"/>
      <c r="H204" s="101"/>
      <c r="I204" s="90">
        <v>0</v>
      </c>
      <c r="J204" s="98"/>
    </row>
    <row r="205" spans="3:12" s="11" customFormat="1" ht="14.25" customHeight="1" x14ac:dyDescent="0.2">
      <c r="C205" s="35"/>
      <c r="D205" s="35"/>
      <c r="E205" s="100">
        <v>2.2999999999999998</v>
      </c>
      <c r="F205" s="101" t="s">
        <v>122</v>
      </c>
      <c r="G205" s="101"/>
      <c r="H205" s="101"/>
      <c r="I205" s="90">
        <v>0</v>
      </c>
      <c r="J205" s="98"/>
    </row>
    <row r="206" spans="3:12" s="11" customFormat="1" ht="14.25" customHeight="1" x14ac:dyDescent="0.2">
      <c r="C206" s="35"/>
      <c r="D206" s="35"/>
      <c r="E206" s="100">
        <v>2.4</v>
      </c>
      <c r="F206" s="101" t="s">
        <v>123</v>
      </c>
      <c r="G206" s="101"/>
      <c r="H206" s="101"/>
      <c r="I206" s="90">
        <v>0</v>
      </c>
      <c r="J206" s="98"/>
    </row>
    <row r="207" spans="3:12" s="11" customFormat="1" ht="14.25" customHeight="1" x14ac:dyDescent="0.2">
      <c r="C207" s="35"/>
      <c r="D207" s="35"/>
      <c r="E207" s="100">
        <v>2.5</v>
      </c>
      <c r="F207" s="101" t="s">
        <v>124</v>
      </c>
      <c r="G207" s="101"/>
      <c r="H207" s="101"/>
      <c r="I207" s="90">
        <v>0</v>
      </c>
      <c r="J207" s="98"/>
    </row>
    <row r="208" spans="3:12" s="11" customFormat="1" ht="14.25" customHeight="1" x14ac:dyDescent="0.2">
      <c r="C208" s="35"/>
      <c r="D208" s="35"/>
      <c r="E208" s="100">
        <v>2.6</v>
      </c>
      <c r="F208" s="101" t="s">
        <v>125</v>
      </c>
      <c r="G208" s="101"/>
      <c r="H208" s="101"/>
      <c r="I208" s="90">
        <v>0</v>
      </c>
      <c r="J208" s="98"/>
    </row>
    <row r="209" spans="3:10" s="11" customFormat="1" ht="14.25" customHeight="1" x14ac:dyDescent="0.2">
      <c r="C209" s="35"/>
      <c r="D209" s="35"/>
      <c r="E209" s="100">
        <v>2.7</v>
      </c>
      <c r="F209" s="101" t="s">
        <v>126</v>
      </c>
      <c r="G209" s="101"/>
      <c r="H209" s="101"/>
      <c r="I209" s="90">
        <v>0</v>
      </c>
      <c r="J209" s="98"/>
    </row>
    <row r="210" spans="3:10" s="11" customFormat="1" ht="14.25" customHeight="1" x14ac:dyDescent="0.2">
      <c r="C210" s="35"/>
      <c r="D210" s="35"/>
      <c r="E210" s="100">
        <v>2.8</v>
      </c>
      <c r="F210" s="101" t="s">
        <v>127</v>
      </c>
      <c r="G210" s="101"/>
      <c r="H210" s="101"/>
      <c r="I210" s="90">
        <v>0</v>
      </c>
      <c r="J210" s="98"/>
    </row>
    <row r="211" spans="3:10" s="11" customFormat="1" ht="14.25" customHeight="1" x14ac:dyDescent="0.2">
      <c r="C211" s="35"/>
      <c r="D211" s="35"/>
      <c r="E211" s="100">
        <v>2.9</v>
      </c>
      <c r="F211" s="101" t="s">
        <v>160</v>
      </c>
      <c r="G211" s="101"/>
      <c r="H211" s="101"/>
      <c r="I211" s="90">
        <v>0</v>
      </c>
      <c r="J211" s="98"/>
    </row>
    <row r="212" spans="3:10" s="11" customFormat="1" ht="14.25" customHeight="1" x14ac:dyDescent="0.2">
      <c r="C212" s="35"/>
      <c r="D212" s="35"/>
      <c r="E212" s="100" t="s">
        <v>161</v>
      </c>
      <c r="F212" s="101" t="s">
        <v>162</v>
      </c>
      <c r="G212" s="101"/>
      <c r="H212" s="101"/>
      <c r="I212" s="90">
        <v>0</v>
      </c>
      <c r="J212" s="98"/>
    </row>
    <row r="213" spans="3:10" s="11" customFormat="1" ht="14.25" customHeight="1" x14ac:dyDescent="0.2">
      <c r="C213" s="35"/>
      <c r="D213" s="35"/>
      <c r="E213" s="100" t="s">
        <v>163</v>
      </c>
      <c r="F213" s="101" t="s">
        <v>129</v>
      </c>
      <c r="G213" s="101"/>
      <c r="H213" s="101"/>
      <c r="I213" s="90">
        <v>0</v>
      </c>
      <c r="J213" s="98"/>
    </row>
    <row r="214" spans="3:10" s="11" customFormat="1" ht="14.25" customHeight="1" x14ac:dyDescent="0.2">
      <c r="C214" s="35"/>
      <c r="D214" s="35"/>
      <c r="E214" s="100" t="s">
        <v>164</v>
      </c>
      <c r="F214" s="101" t="s">
        <v>165</v>
      </c>
      <c r="G214" s="101"/>
      <c r="H214" s="101"/>
      <c r="I214" s="90">
        <v>2369293.6</v>
      </c>
      <c r="J214" s="98"/>
    </row>
    <row r="215" spans="3:10" s="11" customFormat="1" ht="14.25" customHeight="1" x14ac:dyDescent="0.2">
      <c r="C215" s="35"/>
      <c r="D215" s="35"/>
      <c r="E215" s="100" t="s">
        <v>166</v>
      </c>
      <c r="F215" s="101" t="s">
        <v>167</v>
      </c>
      <c r="G215" s="101"/>
      <c r="H215" s="101"/>
      <c r="I215" s="90">
        <v>0</v>
      </c>
      <c r="J215" s="98"/>
    </row>
    <row r="216" spans="3:10" s="11" customFormat="1" ht="14.25" customHeight="1" x14ac:dyDescent="0.2">
      <c r="C216" s="35"/>
      <c r="D216" s="35"/>
      <c r="E216" s="100" t="s">
        <v>168</v>
      </c>
      <c r="F216" s="101" t="s">
        <v>169</v>
      </c>
      <c r="G216" s="101"/>
      <c r="H216" s="101"/>
      <c r="I216" s="90">
        <v>0</v>
      </c>
      <c r="J216" s="98"/>
    </row>
    <row r="217" spans="3:10" s="11" customFormat="1" ht="14.25" customHeight="1" x14ac:dyDescent="0.2">
      <c r="C217" s="35"/>
      <c r="D217" s="35"/>
      <c r="E217" s="100" t="s">
        <v>170</v>
      </c>
      <c r="F217" s="101" t="s">
        <v>171</v>
      </c>
      <c r="G217" s="101"/>
      <c r="H217" s="101"/>
      <c r="I217" s="90">
        <v>0</v>
      </c>
      <c r="J217" s="98"/>
    </row>
    <row r="218" spans="3:10" s="11" customFormat="1" ht="14.25" customHeight="1" x14ac:dyDescent="0.2">
      <c r="C218" s="35"/>
      <c r="D218" s="35"/>
      <c r="E218" s="100" t="s">
        <v>172</v>
      </c>
      <c r="F218" s="101" t="s">
        <v>173</v>
      </c>
      <c r="G218" s="101"/>
      <c r="H218" s="101"/>
      <c r="I218" s="90">
        <v>0</v>
      </c>
      <c r="J218" s="98"/>
    </row>
    <row r="219" spans="3:10" s="11" customFormat="1" ht="14.25" customHeight="1" x14ac:dyDescent="0.2">
      <c r="C219" s="35"/>
      <c r="D219" s="35"/>
      <c r="E219" s="100" t="s">
        <v>174</v>
      </c>
      <c r="F219" s="101" t="s">
        <v>175</v>
      </c>
      <c r="G219" s="101"/>
      <c r="H219" s="101"/>
      <c r="I219" s="90">
        <v>0</v>
      </c>
      <c r="J219" s="98"/>
    </row>
    <row r="220" spans="3:10" s="11" customFormat="1" ht="14.25" customHeight="1" x14ac:dyDescent="0.2">
      <c r="C220" s="35"/>
      <c r="D220" s="35"/>
      <c r="E220" s="100" t="s">
        <v>176</v>
      </c>
      <c r="F220" s="101" t="s">
        <v>177</v>
      </c>
      <c r="G220" s="101"/>
      <c r="H220" s="101"/>
      <c r="I220" s="90">
        <v>0</v>
      </c>
      <c r="J220" s="98"/>
    </row>
    <row r="221" spans="3:10" s="11" customFormat="1" ht="14.25" customHeight="1" x14ac:dyDescent="0.2">
      <c r="C221" s="35"/>
      <c r="D221" s="35"/>
      <c r="E221" s="100" t="s">
        <v>178</v>
      </c>
      <c r="F221" s="101" t="s">
        <v>179</v>
      </c>
      <c r="G221" s="101"/>
      <c r="H221" s="101"/>
      <c r="I221" s="90">
        <v>0</v>
      </c>
      <c r="J221" s="98"/>
    </row>
    <row r="222" spans="3:10" s="11" customFormat="1" ht="14.25" customHeight="1" x14ac:dyDescent="0.2">
      <c r="C222" s="35"/>
      <c r="D222" s="35"/>
      <c r="E222" s="100" t="s">
        <v>180</v>
      </c>
      <c r="F222" s="101" t="s">
        <v>181</v>
      </c>
      <c r="G222" s="101"/>
      <c r="H222" s="101"/>
      <c r="I222" s="90">
        <v>0</v>
      </c>
      <c r="J222" s="98"/>
    </row>
    <row r="223" spans="3:10" s="11" customFormat="1" ht="14.25" customHeight="1" x14ac:dyDescent="0.2">
      <c r="C223" s="35"/>
      <c r="D223" s="35"/>
      <c r="E223" s="100" t="s">
        <v>182</v>
      </c>
      <c r="F223" s="101" t="s">
        <v>183</v>
      </c>
      <c r="G223" s="101"/>
      <c r="H223" s="101"/>
      <c r="I223" s="90">
        <v>0</v>
      </c>
      <c r="J223" s="98"/>
    </row>
    <row r="224" spans="3:10" s="11" customFormat="1" ht="14.25" customHeight="1" x14ac:dyDescent="0.25">
      <c r="E224" s="103" t="s">
        <v>184</v>
      </c>
      <c r="F224" s="86"/>
      <c r="G224" s="86"/>
      <c r="H224" s="90"/>
      <c r="I224" s="87">
        <f>SUM(I225:I231)</f>
        <v>0</v>
      </c>
      <c r="J224" s="98"/>
    </row>
    <row r="225" spans="1:10" s="11" customFormat="1" ht="14.25" customHeight="1" x14ac:dyDescent="0.25">
      <c r="E225" s="104">
        <v>3.1</v>
      </c>
      <c r="F225" s="101" t="s">
        <v>98</v>
      </c>
      <c r="G225" s="86"/>
      <c r="H225" s="86"/>
      <c r="I225" s="90">
        <v>0</v>
      </c>
      <c r="J225" s="98"/>
    </row>
    <row r="226" spans="1:10" s="11" customFormat="1" ht="14.25" customHeight="1" x14ac:dyDescent="0.25">
      <c r="E226" s="104">
        <v>3.2</v>
      </c>
      <c r="F226" s="101" t="s">
        <v>135</v>
      </c>
      <c r="G226" s="86"/>
      <c r="H226" s="86"/>
      <c r="I226" s="90">
        <v>0</v>
      </c>
      <c r="J226" s="98"/>
    </row>
    <row r="227" spans="1:10" s="11" customFormat="1" ht="14.25" customHeight="1" x14ac:dyDescent="0.25">
      <c r="E227" s="104">
        <v>3.3</v>
      </c>
      <c r="F227" s="101" t="s">
        <v>185</v>
      </c>
      <c r="G227" s="86"/>
      <c r="H227" s="86"/>
      <c r="I227" s="90">
        <v>0</v>
      </c>
      <c r="J227" s="98"/>
    </row>
    <row r="228" spans="1:10" s="11" customFormat="1" ht="14.25" customHeight="1" x14ac:dyDescent="0.25">
      <c r="E228" s="104">
        <v>3.4</v>
      </c>
      <c r="F228" s="101" t="s">
        <v>186</v>
      </c>
      <c r="G228" s="86"/>
      <c r="H228" s="86"/>
      <c r="I228" s="90">
        <v>0</v>
      </c>
      <c r="J228" s="98"/>
    </row>
    <row r="229" spans="1:10" s="11" customFormat="1" ht="14.25" customHeight="1" x14ac:dyDescent="0.25">
      <c r="E229" s="104">
        <v>3.5</v>
      </c>
      <c r="F229" s="101" t="s">
        <v>187</v>
      </c>
      <c r="G229" s="86"/>
      <c r="H229" s="86"/>
      <c r="I229" s="90">
        <v>0</v>
      </c>
      <c r="J229" s="98"/>
    </row>
    <row r="230" spans="1:10" s="11" customFormat="1" ht="14.25" customHeight="1" x14ac:dyDescent="0.25">
      <c r="E230" s="104">
        <v>3.6</v>
      </c>
      <c r="F230" s="101" t="s">
        <v>99</v>
      </c>
      <c r="G230" s="86"/>
      <c r="H230" s="86"/>
      <c r="I230" s="90">
        <v>0</v>
      </c>
      <c r="J230" s="98"/>
    </row>
    <row r="231" spans="1:10" s="11" customFormat="1" ht="14.25" customHeight="1" x14ac:dyDescent="0.25">
      <c r="E231" s="104">
        <v>3.7</v>
      </c>
      <c r="F231" s="101" t="s">
        <v>188</v>
      </c>
      <c r="G231" s="86"/>
      <c r="H231" s="86"/>
      <c r="I231" s="90">
        <v>0</v>
      </c>
      <c r="J231" s="99"/>
    </row>
    <row r="232" spans="1:10" s="11" customFormat="1" ht="14.25" customHeight="1" x14ac:dyDescent="0.25">
      <c r="E232" s="105" t="s">
        <v>189</v>
      </c>
      <c r="F232" s="86"/>
      <c r="G232" s="86"/>
      <c r="H232" s="97"/>
      <c r="I232" s="98"/>
      <c r="J232" s="87">
        <f>+J201-I202+I224</f>
        <v>10176109.710000001</v>
      </c>
    </row>
    <row r="233" spans="1:10" s="11" customFormat="1" ht="14.25" customHeight="1" x14ac:dyDescent="0.25">
      <c r="C233" s="106"/>
      <c r="D233" s="106"/>
      <c r="E233" s="106"/>
      <c r="F233" s="106"/>
      <c r="G233" s="106"/>
      <c r="H233" s="106"/>
      <c r="I233" s="106"/>
    </row>
    <row r="234" spans="1:10" ht="14.25" customHeight="1" x14ac:dyDescent="0.25">
      <c r="A234" s="5" t="s">
        <v>190</v>
      </c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4.25" customHeight="1" x14ac:dyDescent="0.25">
      <c r="C235" s="41"/>
      <c r="D235" s="46" t="s">
        <v>191</v>
      </c>
      <c r="E235" s="46"/>
      <c r="F235" s="46"/>
      <c r="G235" s="46"/>
      <c r="H235" s="46"/>
      <c r="I235" s="46"/>
      <c r="J235" s="46"/>
    </row>
    <row r="236" spans="1:10" ht="14.25" customHeight="1" x14ac:dyDescent="0.25">
      <c r="C236" s="41"/>
      <c r="D236" s="41"/>
      <c r="E236" s="15" t="s">
        <v>8</v>
      </c>
      <c r="F236" s="16" t="s">
        <v>9</v>
      </c>
      <c r="G236" s="16"/>
      <c r="H236" s="15" t="s">
        <v>131</v>
      </c>
      <c r="I236" s="15" t="s">
        <v>132</v>
      </c>
      <c r="J236" s="15" t="s">
        <v>111</v>
      </c>
    </row>
    <row r="237" spans="1:10" ht="14.25" customHeight="1" thickBot="1" x14ac:dyDescent="0.3">
      <c r="F237" s="69" t="s">
        <v>16</v>
      </c>
      <c r="G237" s="69"/>
      <c r="H237" s="58">
        <v>0</v>
      </c>
      <c r="I237" s="58">
        <v>-9.5367431640625E-7</v>
      </c>
      <c r="J237" s="58">
        <v>-9.5367431640625E-7</v>
      </c>
    </row>
    <row r="238" spans="1:10" ht="14.25" customHeight="1" thickTop="1" x14ac:dyDescent="0.25">
      <c r="F238" s="25"/>
      <c r="G238" s="44"/>
      <c r="H238" s="44"/>
      <c r="I238" s="44"/>
    </row>
    <row r="239" spans="1:10" ht="14.25" customHeight="1" x14ac:dyDescent="0.25">
      <c r="F239" s="25"/>
      <c r="G239" s="44"/>
      <c r="H239" s="44"/>
      <c r="I239" s="44"/>
    </row>
    <row r="240" spans="1:10" ht="14.25" customHeight="1" x14ac:dyDescent="0.25">
      <c r="C240" s="2"/>
      <c r="D240" s="2"/>
    </row>
    <row r="241" spans="6:9" ht="14.25" customHeight="1" x14ac:dyDescent="0.25">
      <c r="F241" s="2"/>
      <c r="G241" s="2"/>
      <c r="H241" s="2"/>
      <c r="I241" s="2"/>
    </row>
  </sheetData>
  <mergeCells count="72">
    <mergeCell ref="F141:G141"/>
    <mergeCell ref="F150:H150"/>
    <mergeCell ref="F167:H167"/>
    <mergeCell ref="E183:H183"/>
    <mergeCell ref="E200:H200"/>
    <mergeCell ref="F236:G236"/>
    <mergeCell ref="F106:H106"/>
    <mergeCell ref="F126:H126"/>
    <mergeCell ref="B128:J128"/>
    <mergeCell ref="F130:H130"/>
    <mergeCell ref="F137:H137"/>
    <mergeCell ref="B139:J139"/>
    <mergeCell ref="F88:H88"/>
    <mergeCell ref="D90:J90"/>
    <mergeCell ref="F91:H91"/>
    <mergeCell ref="F92:H92"/>
    <mergeCell ref="F102:H102"/>
    <mergeCell ref="C104:J104"/>
    <mergeCell ref="F62:H62"/>
    <mergeCell ref="F63:H63"/>
    <mergeCell ref="F64:H64"/>
    <mergeCell ref="B66:J66"/>
    <mergeCell ref="C67:J67"/>
    <mergeCell ref="F69:H69"/>
    <mergeCell ref="C55:J55"/>
    <mergeCell ref="F57:G57"/>
    <mergeCell ref="F58:H58"/>
    <mergeCell ref="F59:H59"/>
    <mergeCell ref="F60:H60"/>
    <mergeCell ref="F61:H61"/>
    <mergeCell ref="F47:H47"/>
    <mergeCell ref="F48:H48"/>
    <mergeCell ref="F49:H49"/>
    <mergeCell ref="F50:H50"/>
    <mergeCell ref="F51:H51"/>
    <mergeCell ref="F53:H53"/>
    <mergeCell ref="F40:H40"/>
    <mergeCell ref="F41:H41"/>
    <mergeCell ref="D43:J43"/>
    <mergeCell ref="F44:H44"/>
    <mergeCell ref="F45:H45"/>
    <mergeCell ref="F46:H46"/>
    <mergeCell ref="F30:H30"/>
    <mergeCell ref="D33:J33"/>
    <mergeCell ref="D36:J36"/>
    <mergeCell ref="F37:H37"/>
    <mergeCell ref="F38:H38"/>
    <mergeCell ref="F39:H39"/>
    <mergeCell ref="F23:H23"/>
    <mergeCell ref="F25:H25"/>
    <mergeCell ref="F26:H26"/>
    <mergeCell ref="F27:H27"/>
    <mergeCell ref="F28:H28"/>
    <mergeCell ref="F29:H29"/>
    <mergeCell ref="F16:H16"/>
    <mergeCell ref="D18:J18"/>
    <mergeCell ref="F19:H19"/>
    <mergeCell ref="F20:H20"/>
    <mergeCell ref="F21:H21"/>
    <mergeCell ref="F22:H22"/>
    <mergeCell ref="F10:H10"/>
    <mergeCell ref="F11:H11"/>
    <mergeCell ref="F12:H12"/>
    <mergeCell ref="F13:H13"/>
    <mergeCell ref="F14:H14"/>
    <mergeCell ref="F15:H15"/>
    <mergeCell ref="A1:J1"/>
    <mergeCell ref="A2:J2"/>
    <mergeCell ref="A3:J3"/>
    <mergeCell ref="A4:J4"/>
    <mergeCell ref="B7:J7"/>
    <mergeCell ref="C8:J8"/>
  </mergeCells>
  <dataValidations count="1">
    <dataValidation allowBlank="1" showInputMessage="1" showErrorMessage="1" prompt="Diferencia entre el saldo final y el inicial presentados." sqref="J236 J170 J150 J141"/>
  </dataValidations>
  <pageMargins left="0.70866141732283472" right="0.70866141732283472" top="0.74803149606299213" bottom="0.74803149606299213" header="0.31496062992125984" footer="0.31496062992125984"/>
  <pageSetup paperSize="11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PE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2020-04-15T14:37:36Z</dcterms:created>
  <dcterms:modified xsi:type="dcterms:W3CDTF">2020-04-15T14:38:40Z</dcterms:modified>
</cp:coreProperties>
</file>